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2\постановления\программы\изменения\культура\№83 от 06.09.2022_культура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J12" i="1" l="1"/>
  <c r="I12" i="1" l="1"/>
  <c r="N12" i="1"/>
  <c r="O12" i="1"/>
  <c r="P12" i="1"/>
  <c r="Q12" i="1"/>
  <c r="R12" i="1"/>
  <c r="S12" i="1"/>
  <c r="H12" i="1"/>
  <c r="G18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<sst xmlns="http://schemas.openxmlformats.org/spreadsheetml/2006/main" count="113" uniqueCount="41">
  <si>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</si>
  <si>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</si>
  <si>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</si>
  <si>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</si>
  <si>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</si>
  <si>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</si>
  <si>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</si>
  <si>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</si>
  <si>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</si>
  <si>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</si>
  <si>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</si>
  <si>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</si>
  <si>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</si>
  <si>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</si>
  <si>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</si>
  <si>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</si>
  <si>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</si>
  <si>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</si>
  <si>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</si>
  <si>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</si>
  <si>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</si>
  <si>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</si>
  <si>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</si>
  <si>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</si>
  <si>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</si>
  <si>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</si>
  <si>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</si>
  <si>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</si>
  <si>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</si>
  <si>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</si>
  <si>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</si>
  <si>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</si>
  <si>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</si>
  <si>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</si>
  <si>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</si>
  <si>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</si>
  <si>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"Развитие культуры"</t>
  </si>
  <si>
    <t>0801</t>
  </si>
  <si>
    <t>0200001590</t>
  </si>
  <si>
    <t>612</t>
  </si>
  <si>
    <t>Всего, в том числе МБУ ССП "Суховский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</si>
</sst>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K18" sqref="K18"/>
    </sheetView>
  </sheetViews>
  <sheetFormatPr defaultRowHeight="15.75" x14ac:dyDescent="0.25"/>
  <cols>
    <col min="1" max="1" width="31" style="13" customWidth="1"/>
    <col min="2" max="2" width="22.140625" style="14" customWidth="1"/>
    <col min="3" max="4" width="9.140625" style="13"/>
    <col min="5" max="5" width="12.85546875" style="13" customWidth="1"/>
    <col min="6" max="6" width="9.5703125" style="13" customWidth="1"/>
    <col min="7" max="7" width="25" style="13" customWidth="1"/>
    <col min="8" max="16" width="9.140625" style="13"/>
    <col min="17" max="17" width="10.42578125" style="13" customWidth="1"/>
    <col min="18" max="18" width="7.7109375" style="13" customWidth="1"/>
    <col min="19" max="19" width="14.140625" style="13" customWidth="1"/>
    <col min="20" max="16384" width="9.140625" style="13"/>
  </cols>
  <sheetData>
    <row r="1" spans="1:19" x14ac:dyDescent="0.25">
      <c r="P1" s="22" t="s">
        <v>30</v>
      </c>
      <c r="Q1" s="22"/>
      <c r="R1" s="22"/>
      <c r="S1" s="22"/>
    </row>
    <row r="2" spans="1:19" x14ac:dyDescent="0.25">
      <c r="P2" s="12" t="s">
        <v>25</v>
      </c>
      <c r="Q2" s="13">
        <v>83</v>
      </c>
      <c r="R2" s="12" t="s">
        <v>26</v>
      </c>
      <c r="S2" s="15">
        <v>44810</v>
      </c>
    </row>
    <row r="3" spans="1:19" ht="40.5" customHeight="1" x14ac:dyDescent="0.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6" spans="1:19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6.5" thickBot="1" x14ac:dyDescent="0.3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08.75" customHeight="1" x14ac:dyDescent="0.25">
      <c r="A8" s="30" t="s">
        <v>1</v>
      </c>
      <c r="B8" s="26" t="s">
        <v>2</v>
      </c>
      <c r="C8" s="26" t="s">
        <v>9</v>
      </c>
      <c r="D8" s="26"/>
      <c r="E8" s="26"/>
      <c r="F8" s="26"/>
      <c r="G8" s="26" t="s">
        <v>8</v>
      </c>
      <c r="H8" s="26" t="s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x14ac:dyDescent="0.25">
      <c r="A9" s="3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19" x14ac:dyDescent="0.25">
      <c r="A10" s="31"/>
      <c r="B10" s="28"/>
      <c r="C10" s="9" t="s">
        <v>3</v>
      </c>
      <c r="D10" s="9" t="s">
        <v>4</v>
      </c>
      <c r="E10" s="9" t="s">
        <v>5</v>
      </c>
      <c r="F10" s="9" t="s">
        <v>6</v>
      </c>
      <c r="G10" s="28"/>
      <c r="H10" s="9">
        <v>2019</v>
      </c>
      <c r="I10" s="9">
        <v>2020</v>
      </c>
      <c r="J10" s="9">
        <v>2021</v>
      </c>
      <c r="K10" s="9">
        <v>2022</v>
      </c>
      <c r="L10" s="9">
        <v>2023</v>
      </c>
      <c r="M10" s="9">
        <v>2024</v>
      </c>
      <c r="N10" s="9">
        <v>2025</v>
      </c>
      <c r="O10" s="9">
        <v>2026</v>
      </c>
      <c r="P10" s="9">
        <v>2027</v>
      </c>
      <c r="Q10" s="9">
        <v>2028</v>
      </c>
      <c r="R10" s="9">
        <v>2029</v>
      </c>
      <c r="S10" s="10">
        <v>2030</v>
      </c>
    </row>
    <row r="11" spans="1:19" x14ac:dyDescent="0.25">
      <c r="A11" s="6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10">
        <v>19</v>
      </c>
    </row>
    <row r="12" spans="1:19" ht="76.5" customHeight="1" x14ac:dyDescent="0.25">
      <c r="A12" s="31" t="s">
        <v>35</v>
      </c>
      <c r="B12" s="33" t="s">
        <v>40</v>
      </c>
      <c r="C12" s="28">
        <v>951</v>
      </c>
      <c r="D12" s="28" t="s">
        <v>33</v>
      </c>
      <c r="E12" s="28" t="s">
        <v>33</v>
      </c>
      <c r="F12" s="28" t="s">
        <v>33</v>
      </c>
      <c r="G12" s="28">
        <f>SUM(H12:S13)</f>
        <v>17858.7</v>
      </c>
      <c r="H12" s="28">
        <f>H14+H18</f>
        <v>1730</v>
      </c>
      <c r="I12" s="28">
        <f t="shared" ref="I12:S12" si="0">I14+I18</f>
        <v>1508.4</v>
      </c>
      <c r="J12" s="28">
        <f t="shared" si="0"/>
        <v>1500.1</v>
      </c>
      <c r="K12" s="28">
        <f t="shared" si="0"/>
        <v>1508.3</v>
      </c>
      <c r="L12" s="28">
        <f t="shared" si="0"/>
        <v>788.8</v>
      </c>
      <c r="M12" s="28">
        <f t="shared" si="0"/>
        <v>218.1</v>
      </c>
      <c r="N12" s="28">
        <f t="shared" si="0"/>
        <v>1767.5</v>
      </c>
      <c r="O12" s="28">
        <f t="shared" si="0"/>
        <v>1767.5</v>
      </c>
      <c r="P12" s="28">
        <f t="shared" si="0"/>
        <v>1767.5</v>
      </c>
      <c r="Q12" s="28">
        <f t="shared" si="0"/>
        <v>1767.5</v>
      </c>
      <c r="R12" s="28">
        <f t="shared" si="0"/>
        <v>1767.5</v>
      </c>
      <c r="S12" s="28">
        <f t="shared" si="0"/>
        <v>1767.5</v>
      </c>
    </row>
    <row r="13" spans="1:19" x14ac:dyDescent="0.25">
      <c r="A13" s="31"/>
      <c r="B13" s="3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31"/>
      <c r="B14" s="34"/>
      <c r="C14" s="36">
        <v>951</v>
      </c>
      <c r="D14" s="36" t="s">
        <v>37</v>
      </c>
      <c r="E14" s="36" t="s">
        <v>38</v>
      </c>
      <c r="F14" s="36">
        <v>611</v>
      </c>
      <c r="G14" s="28">
        <f>SUM(H14:S17)</f>
        <v>17794.800000000003</v>
      </c>
      <c r="H14" s="28">
        <v>1730</v>
      </c>
      <c r="I14" s="28">
        <v>1504.5</v>
      </c>
      <c r="J14" s="28">
        <v>1440.1</v>
      </c>
      <c r="K14" s="28">
        <v>1508.3</v>
      </c>
      <c r="L14" s="28">
        <v>788.8</v>
      </c>
      <c r="M14" s="28">
        <v>218.1</v>
      </c>
      <c r="N14" s="28">
        <v>1767.5</v>
      </c>
      <c r="O14" s="28">
        <v>1767.5</v>
      </c>
      <c r="P14" s="28">
        <v>1767.5</v>
      </c>
      <c r="Q14" s="28">
        <v>1767.5</v>
      </c>
      <c r="R14" s="28">
        <v>1767.5</v>
      </c>
      <c r="S14" s="29">
        <v>1767.5</v>
      </c>
    </row>
    <row r="15" spans="1:19" x14ac:dyDescent="0.25">
      <c r="A15" s="31"/>
      <c r="B15" s="34"/>
      <c r="C15" s="36"/>
      <c r="D15" s="36"/>
      <c r="E15" s="36"/>
      <c r="F15" s="3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</row>
    <row r="16" spans="1:19" x14ac:dyDescent="0.25">
      <c r="A16" s="31"/>
      <c r="B16" s="34"/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1:19" x14ac:dyDescent="0.25">
      <c r="A17" s="31"/>
      <c r="B17" s="34"/>
      <c r="C17" s="36"/>
      <c r="D17" s="36"/>
      <c r="E17" s="36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1:19" ht="54.75" customHeight="1" thickBot="1" x14ac:dyDescent="0.3">
      <c r="A18" s="32"/>
      <c r="B18" s="35"/>
      <c r="C18" s="19">
        <v>951</v>
      </c>
      <c r="D18" s="19" t="s">
        <v>37</v>
      </c>
      <c r="E18" s="19" t="s">
        <v>38</v>
      </c>
      <c r="F18" s="19" t="s">
        <v>39</v>
      </c>
      <c r="G18" s="20">
        <f>SUM(H18:S18)</f>
        <v>63.9</v>
      </c>
      <c r="H18" s="20"/>
      <c r="I18" s="20">
        <v>3.9</v>
      </c>
      <c r="J18" s="20">
        <v>60</v>
      </c>
      <c r="K18" s="20"/>
      <c r="L18" s="20"/>
      <c r="M18" s="20"/>
      <c r="N18" s="20"/>
      <c r="O18" s="20"/>
      <c r="P18" s="20"/>
      <c r="Q18" s="20"/>
      <c r="R18" s="20"/>
      <c r="S18" s="21"/>
    </row>
  </sheetData>
  <mergeCells count="45">
    <mergeCell ref="A12:A18"/>
    <mergeCell ref="B12:B18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R14:R17"/>
    <mergeCell ref="S14:S17"/>
    <mergeCell ref="O12:O13"/>
    <mergeCell ref="P12:P13"/>
    <mergeCell ref="Q12:Q13"/>
    <mergeCell ref="R12:R13"/>
    <mergeCell ref="S12:S13"/>
    <mergeCell ref="L14:L17"/>
    <mergeCell ref="M14:M17"/>
    <mergeCell ref="N14:N17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F11" sqref="F11"/>
    </sheetView>
  </sheetViews>
  <sheetFormatPr defaultRowHeight="15.75" x14ac:dyDescent="0.25"/>
  <cols>
    <col min="1" max="1" width="0" style="13" hidden="1" customWidth="1"/>
    <col min="2" max="2" width="25.28515625" style="13" customWidth="1"/>
    <col min="3" max="3" width="38.42578125" style="13" customWidth="1"/>
    <col min="4" max="4" width="17.140625" style="13" customWidth="1"/>
    <col min="5" max="14" width="9.140625" style="13"/>
    <col min="15" max="15" width="8.28515625" style="13" customWidth="1"/>
    <col min="16" max="16" width="12.42578125" style="13" customWidth="1"/>
    <col min="17" max="16384" width="9.140625" style="13"/>
  </cols>
  <sheetData>
    <row r="1" spans="1:16" x14ac:dyDescent="0.25">
      <c r="M1" s="22" t="s">
        <v>11</v>
      </c>
      <c r="N1" s="22"/>
      <c r="O1" s="22"/>
      <c r="P1" s="22"/>
    </row>
    <row r="2" spans="1:16" x14ac:dyDescent="0.25">
      <c r="M2" s="12" t="s">
        <v>25</v>
      </c>
      <c r="N2" s="18">
        <f>'приложение 1'!Q2</f>
        <v>83</v>
      </c>
      <c r="O2" s="12" t="s">
        <v>26</v>
      </c>
      <c r="P2" s="15">
        <f>'приложение 1'!S2</f>
        <v>44810</v>
      </c>
    </row>
    <row r="3" spans="1:16" hidden="1" x14ac:dyDescent="0.25"/>
    <row r="4" spans="1:16" hidden="1" x14ac:dyDescent="0.25"/>
    <row r="5" spans="1:16" hidden="1" x14ac:dyDescent="0.25"/>
    <row r="6" spans="1:16" x14ac:dyDescent="0.25">
      <c r="B6" s="11" t="s">
        <v>10</v>
      </c>
    </row>
    <row r="7" spans="1:16" ht="15" customHeight="1" x14ac:dyDescent="0.25">
      <c r="A7" s="37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" customHeight="1" x14ac:dyDescent="0.25">
      <c r="A8" s="38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x14ac:dyDescent="0.25">
      <c r="B9" s="11"/>
      <c r="G9" s="22" t="s">
        <v>12</v>
      </c>
      <c r="H9" s="22"/>
      <c r="I9" s="22"/>
      <c r="J9" s="22"/>
      <c r="K9" s="22"/>
      <c r="L9" s="22"/>
      <c r="M9" s="22"/>
      <c r="N9" s="22"/>
      <c r="O9" s="22"/>
      <c r="P9" s="22"/>
    </row>
    <row r="10" spans="1:16" ht="15" customHeight="1" x14ac:dyDescent="0.25">
      <c r="B10" s="11"/>
      <c r="G10" s="22" t="s">
        <v>36</v>
      </c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.75" customHeight="1" x14ac:dyDescent="0.25">
      <c r="B11" s="11"/>
    </row>
    <row r="12" spans="1:16" ht="15" customHeight="1" x14ac:dyDescent="0.25">
      <c r="A12" s="24" t="s">
        <v>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16"/>
      <c r="B13" s="24" t="s">
        <v>31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6.5" thickBot="1" x14ac:dyDescent="0.3">
      <c r="B14" s="7"/>
    </row>
    <row r="15" spans="1:16" ht="72" customHeight="1" x14ac:dyDescent="0.25">
      <c r="B15" s="30" t="s">
        <v>13</v>
      </c>
      <c r="C15" s="39" t="s">
        <v>29</v>
      </c>
      <c r="D15" s="8" t="s">
        <v>14</v>
      </c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x14ac:dyDescent="0.25">
      <c r="B16" s="31"/>
      <c r="C16" s="40"/>
      <c r="D16" s="9" t="s">
        <v>15</v>
      </c>
      <c r="E16" s="9">
        <v>2019</v>
      </c>
      <c r="F16" s="9">
        <v>2020</v>
      </c>
      <c r="G16" s="9">
        <v>2021</v>
      </c>
      <c r="H16" s="9">
        <v>2022</v>
      </c>
      <c r="I16" s="9">
        <v>2023</v>
      </c>
      <c r="J16" s="9">
        <v>2024</v>
      </c>
      <c r="K16" s="9">
        <v>2025</v>
      </c>
      <c r="L16" s="9">
        <v>2026</v>
      </c>
      <c r="M16" s="9">
        <v>2027</v>
      </c>
      <c r="N16" s="9">
        <v>2028</v>
      </c>
      <c r="O16" s="9">
        <v>2029</v>
      </c>
      <c r="P16" s="10">
        <v>2030</v>
      </c>
    </row>
    <row r="17" spans="2:16" ht="48" customHeight="1" x14ac:dyDescent="0.25">
      <c r="B17" s="31" t="s">
        <v>34</v>
      </c>
      <c r="C17" s="1" t="s">
        <v>17</v>
      </c>
      <c r="D17" s="9">
        <f>SUM(E17:P17)</f>
        <v>17858.7</v>
      </c>
      <c r="E17" s="9">
        <f>E18</f>
        <v>1730</v>
      </c>
      <c r="F17" s="9">
        <f t="shared" ref="F17:P17" si="0">F18</f>
        <v>1508.4</v>
      </c>
      <c r="G17" s="9">
        <f t="shared" si="0"/>
        <v>1500.1</v>
      </c>
      <c r="H17" s="9">
        <f t="shared" si="0"/>
        <v>1508.3</v>
      </c>
      <c r="I17" s="9">
        <f t="shared" si="0"/>
        <v>788.8</v>
      </c>
      <c r="J17" s="9">
        <f t="shared" si="0"/>
        <v>218.1</v>
      </c>
      <c r="K17" s="9">
        <f t="shared" si="0"/>
        <v>1767.5</v>
      </c>
      <c r="L17" s="9">
        <f t="shared" si="0"/>
        <v>1767.5</v>
      </c>
      <c r="M17" s="9">
        <f t="shared" si="0"/>
        <v>1767.5</v>
      </c>
      <c r="N17" s="9">
        <f t="shared" si="0"/>
        <v>1767.5</v>
      </c>
      <c r="O17" s="9">
        <f t="shared" si="0"/>
        <v>1767.5</v>
      </c>
      <c r="P17" s="10">
        <f t="shared" si="0"/>
        <v>1767.5</v>
      </c>
    </row>
    <row r="18" spans="2:16" x14ac:dyDescent="0.25">
      <c r="B18" s="31"/>
      <c r="C18" s="1" t="s">
        <v>18</v>
      </c>
      <c r="D18" s="9">
        <f>SUM(E18:P18)</f>
        <v>17858.7</v>
      </c>
      <c r="E18" s="1">
        <v>1730</v>
      </c>
      <c r="F18" s="1">
        <v>1508.4</v>
      </c>
      <c r="G18" s="1">
        <v>1500.1</v>
      </c>
      <c r="H18" s="1">
        <v>1508.3</v>
      </c>
      <c r="I18" s="1">
        <v>788.8</v>
      </c>
      <c r="J18" s="1">
        <v>218.1</v>
      </c>
      <c r="K18" s="1">
        <v>1767.5</v>
      </c>
      <c r="L18" s="1">
        <v>1767.5</v>
      </c>
      <c r="M18" s="1">
        <v>1767.5</v>
      </c>
      <c r="N18" s="1">
        <v>1767.5</v>
      </c>
      <c r="O18" s="1">
        <v>1767.5</v>
      </c>
      <c r="P18" s="17">
        <v>1767.5</v>
      </c>
    </row>
    <row r="19" spans="2:16" ht="39" customHeight="1" x14ac:dyDescent="0.25">
      <c r="B19" s="31"/>
      <c r="C19" s="2" t="s">
        <v>19</v>
      </c>
      <c r="D19" s="9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10" t="s">
        <v>20</v>
      </c>
    </row>
    <row r="20" spans="2:16" ht="36" customHeight="1" x14ac:dyDescent="0.25">
      <c r="B20" s="31"/>
      <c r="C20" s="1" t="s">
        <v>21</v>
      </c>
      <c r="D20" s="9" t="s">
        <v>20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20</v>
      </c>
      <c r="O20" s="9" t="s">
        <v>20</v>
      </c>
      <c r="P20" s="10" t="s">
        <v>20</v>
      </c>
    </row>
    <row r="21" spans="2:16" ht="36.75" customHeight="1" x14ac:dyDescent="0.25">
      <c r="B21" s="31"/>
      <c r="C21" s="2" t="s">
        <v>22</v>
      </c>
      <c r="D21" s="9" t="s">
        <v>20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9" t="s">
        <v>20</v>
      </c>
      <c r="O21" s="9" t="s">
        <v>20</v>
      </c>
      <c r="P21" s="10" t="s">
        <v>20</v>
      </c>
    </row>
    <row r="22" spans="2:16" ht="32.25" customHeight="1" x14ac:dyDescent="0.25">
      <c r="B22" s="31"/>
      <c r="C22" s="1" t="s">
        <v>23</v>
      </c>
      <c r="D22" s="9" t="s">
        <v>20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10" t="s">
        <v>20</v>
      </c>
    </row>
    <row r="23" spans="2:16" ht="42" customHeight="1" thickBot="1" x14ac:dyDescent="0.3">
      <c r="B23" s="32"/>
      <c r="C23" s="3" t="s">
        <v>24</v>
      </c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20</v>
      </c>
      <c r="P23" s="5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2022-04-15T08:06:38Z</cp:lastPrinted>
  <dcterms:created xsi:type="dcterms:W3CDTF">2020-03-05T06:53:58Z</dcterms:created>
  <dcterms:modified xsi:type="dcterms:W3CDTF">2022-09-28T07:21:04Z</dcterms:modified>
</cp:coreProperties>
</file>