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453" activeTab="1"/>
  </bookViews>
  <sheets>
    <sheet name="8" sheetId="1" r:id="rId1"/>
    <sheet name="9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Area" localSheetId="0">'8'!$A$1:$F$158</definedName>
    <definedName name="_xlnm.Print_Area" localSheetId="1">'9'!$A$1:$G$163</definedName>
  </definedNames>
  <calcPr fullCalcOnLoad="1"/>
</workbook>
</file>

<file path=xl/sharedStrings.xml><?xml version="1.0" encoding="utf-8"?>
<sst xmlns="http://schemas.openxmlformats.org/spreadsheetml/2006/main" count="2486" uniqueCount="196">
  <si>
    <t>(тыс. руб.)</t>
  </si>
  <si>
    <t>Наименование </t>
  </si>
  <si>
    <t>Рз</t>
  </si>
  <si>
    <t>ПР</t>
  </si>
  <si>
    <t>ЦСР</t>
  </si>
  <si>
    <t>ВР</t>
  </si>
  <si>
    <t>Сумма </t>
  </si>
  <si>
    <t> ОБЩЕГОСУДАРСТВЕННЫЕ ВОПРОСЫ</t>
  </si>
  <si>
    <t> 01</t>
  </si>
  <si>
    <t> 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</si>
  <si>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</si>
  <si>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</si>
  <si>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</t>
  </si>
  <si>
    <t>0020000</t>
  </si>
  <si>
    <t>Глава муниципального образования</t>
  </si>
  <si>
    <t>0020300</t>
  </si>
  <si>
    <t>03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</si>
  <si>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</si>
  <si>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</si>
  <si>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</si>
  <si>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</si>
  <si>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</si>
  <si>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04</t>
  </si>
  <si>
    <t>Центральный аппарат</t>
  </si>
  <si>
    <t>0020400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</si>
  <si>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</si>
  <si>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</si>
  <si>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5210215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</si>
  <si>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</si>
  <si>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</si>
  <si>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</si>
  <si>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общегосударственным управлением</t>
  </si>
  <si>
    <t>0920000</t>
  </si>
  <si>
    <t>Прочие выплаты по обязательствам государства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</si>
  <si>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</si>
  <si>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</si>
  <si>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</si>
  <si>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</si>
  <si>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</si>
  <si>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</si>
  <si>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</si>
  <si>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</si>
  <si>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</si>
  <si>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Целевые программы муниципальных образований</t>
  </si>
  <si>
    <t>7950000</t>
  </si>
  <si>
    <t>Долгосрочная целевая программа "Благоустройство территории Углегорского сельского поселения на 2011-2013 годы"</t>
  </si>
  <si>
    <t>7955200</t>
  </si>
  <si>
    <t>Прочие мероприятия по благоустройству городских округов и поселений</t>
  </si>
  <si>
    <t>990</t>
  </si>
  <si>
    <t>НАЦИОНАЛЬНАЯ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</si>
  <si>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</si>
  <si>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ЖИЛИЩНО-КОММУНАЛЬНОЕ ХОЗЯЙСТВО</t>
  </si>
  <si>
    <t> 05</t>
  </si>
  <si>
    <t>Жилищное хозяйство</t>
  </si>
  <si>
    <t>05</t>
  </si>
  <si>
    <t>Региональные целевые программы</t>
  </si>
  <si>
    <t>5220000</t>
  </si>
  <si>
    <t>Коммунальное хозяйство</t>
  </si>
  <si>
    <t>Благоустройство</t>
  </si>
  <si>
    <t>5222700</t>
  </si>
  <si>
    <t>Бюджетные инвестиции</t>
  </si>
  <si>
    <t>7955100</t>
  </si>
  <si>
    <t>КУЛЬТУРА, КИНЕМАТОГРАФИЯ</t>
  </si>
  <si>
    <t> 08</t>
  </si>
  <si>
    <t>Культура</t>
  </si>
  <si>
    <t>08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</si>
  <si>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2010-2013годы"</t>
  </si>
  <si>
    <t>5222800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</si>
  <si>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</si>
  <si>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</si>
  <si>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Субсидии на обеспечение доступа общедоступных муниципальных библиотек к сети Интернет</t>
  </si>
  <si>
    <t>955</t>
  </si>
  <si>
    <t>7955000</t>
  </si>
  <si>
    <t>ИТОГО:</t>
  </si>
  <si>
    <t>Мин</t>
  </si>
  <si>
    <t>951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</si>
  <si>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</si>
  <si>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</si>
  <si>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</si>
  <si>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</si>
  <si>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</si>
  <si>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</si>
  <si>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</si>
  <si>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</si>
  <si>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</si>
  <si>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</si>
  <si>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</si>
  <si>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</si>
  <si>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540</t>
  </si>
  <si>
    <t>200</t>
  </si>
  <si>
    <t>240</t>
  </si>
  <si>
    <t>242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</si>
  <si>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</si>
  <si>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</si>
  <si>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</si>
  <si>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</si>
  <si>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</si>
  <si>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</si>
  <si>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850</t>
  </si>
  <si>
    <t>852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</si>
  <si>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</si>
  <si>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</si>
  <si>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</si>
  <si>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проведения выборов и референдумов</t>
  </si>
  <si>
    <t>07</t>
  </si>
  <si>
    <t>0200000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</si>
  <si>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</si>
  <si>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</si>
  <si>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880</t>
  </si>
  <si>
    <t>Специальные расходы</t>
  </si>
  <si>
    <t>Оценка недвижимости, признание прав и регулирование отношений по муниципальной собственности</t>
  </si>
  <si>
    <t>0900300</t>
  </si>
  <si>
    <t>Иные расходы органов местного самоуправления на исполнение своих полномочий</t>
  </si>
  <si>
    <t>Дорожное хозяйство (дорожные фонды)</t>
  </si>
  <si>
    <t>7955201</t>
  </si>
  <si>
    <t>7955202</t>
  </si>
  <si>
    <t>7955001</t>
  </si>
  <si>
    <t>7955002</t>
  </si>
  <si>
    <t>600</t>
  </si>
  <si>
    <t>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</si>
  <si>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</si>
  <si>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</si>
  <si>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</si>
  <si>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</si>
  <si>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500</t>
  </si>
  <si>
    <t>5221500</t>
  </si>
  <si>
    <t>Областная долгосрочная целевая программа «Модернизация объектов коммунальной инфраструктуры Ростовской области на 2011-2014 годы»</t>
  </si>
  <si>
    <t>5210100</t>
  </si>
  <si>
    <t>5210101</t>
  </si>
  <si>
    <t>Переселение граждан из жилищного фонда, признанного непригодным для проживания, аварийным и подлежащим сносу</t>
  </si>
  <si>
    <t>Сумма</t>
  </si>
  <si>
    <t>0200002</t>
  </si>
  <si>
    <t>243</t>
  </si>
  <si>
    <t>Закупка товаров, работ, услуг в целях капитального ремонта государоственных (муниципальных) нужд</t>
  </si>
  <si>
    <t>400</t>
  </si>
  <si>
    <t>450</t>
  </si>
  <si>
    <t>Бюджетные инвестиции иным юридическим лицам</t>
  </si>
  <si>
    <t>851</t>
  </si>
  <si>
    <t>0200003</t>
  </si>
  <si>
    <t>Проведение выборов главы муниципального образования</t>
  </si>
  <si>
    <t>0924000</t>
  </si>
  <si>
    <t>Долгосрочная муниципальная целевая программа "Сохранение и развитие культуры в Суховском сельском поселении на 2010-2014 годы"</t>
  </si>
  <si>
    <t>"О бюджете Суховского сельского поселения Тацинского района на 2012 год и плановый период 2013 и 2014 годов"</t>
  </si>
  <si>
    <t>Ведомственная структура расходов бюджета Суховского сельского поселения Тацинского района на 2012 год</t>
  </si>
  <si>
    <t>Администрация Суховского сельского поселения</t>
  </si>
  <si>
    <t>Закупка товаров, работ, услуг в целях капитального ремонта государственных (муниципальных) нужд</t>
  </si>
  <si>
    <t>Долгосрочная целевая программа "Повышение безопасности дорожного движения на территории Суховского сельского поселения на 2010-2014 годы"</t>
  </si>
  <si>
    <t>Долгосрочная целевая программа "Развитие благоустройства и коммунального хозяйства на территории МО "Суховское сельское поселение" на 2010-2014 г.г."</t>
  </si>
  <si>
    <t>Уплата налога на имущество организаций и земельного налога</t>
  </si>
  <si>
    <t>Субсидия на финансовое обеспечение выполнения муниципального задания муниципальному бюджетному  учреждению Суховского сельского поселения "Суховский сельский Дом культуры"</t>
  </si>
  <si>
    <t>Субсидия на финансовое обеспечение выполнения муниципального задания муниципальному  бюджетному учреждению  Суховского сельского поселения "Суховская центральная библиотека"</t>
  </si>
  <si>
    <t>7955102</t>
  </si>
  <si>
    <t>Уличное освещение</t>
  </si>
  <si>
    <t>Организация и содержание мест захоронения</t>
  </si>
  <si>
    <t>Прочие мероприятия по благоустройству  поселений</t>
  </si>
  <si>
    <t>Мероприятия по объектам водного коммунального хозяйства</t>
  </si>
  <si>
    <t>7955203</t>
  </si>
  <si>
    <t>5227000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</si>
  <si>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</si>
  <si>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0926000</t>
  </si>
  <si>
    <t>"О внесении изменений в Решение Собрания депутатов  Суховского сельского поселения №97 от 21.12.2011 года"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</si>
  <si>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</si>
  <si>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Субсидии бюджетным учреждениям на иные цели</t>
  </si>
  <si>
    <t>612</t>
  </si>
  <si>
    <t>Процентные платежи по долговым обязательствам бюджета поселения</t>
  </si>
  <si>
    <t>0651000</t>
  </si>
  <si>
    <t>700</t>
  </si>
  <si>
    <t>730</t>
  </si>
  <si>
    <t>Обслуживание государственного долга Российской Федерации</t>
  </si>
  <si>
    <t>Обслуживание муниципального долга</t>
  </si>
  <si>
    <t>Процентные платежи по долговым обязательствам</t>
  </si>
  <si>
    <t>0650000</t>
  </si>
  <si>
    <t>Приложение № 6</t>
  </si>
  <si>
    <t>Плановый период</t>
  </si>
  <si>
    <t>2013 год</t>
  </si>
  <si>
    <t>2014 год</t>
  </si>
  <si>
    <t>Условно утверждённые расходы</t>
  </si>
  <si>
    <t>9990000</t>
  </si>
  <si>
    <t>98,9</t>
  </si>
  <si>
    <t>Долгосрочная целевая программа "Развитие благоустройства и коммунального хозяйства на территории МО "Суховское сельское поселение" на 2010-2013 г.г."</t>
  </si>
  <si>
    <t>Распределение бюджетных ассигнований по разделам и подразделам, целевым статьям и видам расходов классификации расходов бюджета Суховского сельского поселения Тацинского района на 2012 год</t>
  </si>
  <si>
    <t>98.9</t>
  </si>
  <si>
    <t>Приложение № 5</t>
  </si>
  <si>
    <t>Распределение бюджетных ассигнований по разделам и подразделам, целевым статьям и видам расходов классификации расходов бюджета Суховского сельского поселения Тацинского района и  на плановый период 2013 и  2014 годов</t>
  </si>
  <si>
    <t>Ведомственная структура расходов бюджета Суховского сельского поселения Тацинского района  и на плановый период 2013 и 2014 годов</t>
  </si>
  <si>
    <t>123.3</t>
  </si>
  <si>
    <t>Областная долгосрочная целевая программа «Развитие водоснабжения, водоотведения и очистки сточных вод Ростовской области" на 2012-2017 годы</t>
  </si>
  <si>
    <t>5224300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</si>
  <si>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</si>
  <si>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</si>
  <si>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00</t>
  </si>
  <si>
    <t>Приложение №1</t>
  </si>
  <si>
    <t>к  решению Собрания депутатов Суховского сельского поселения №112 от 11 мая 2012 года</t>
  </si>
  <si>
    <t>Приложение №2</t>
  </si>
  <si>
    <t>к  решению Собрания депутатов Суховского сельского поселения №112 от 11.05.2012 года</t>
  </si>
  <si>
    <t>"О бюджете Суховского сельского поселения Тацинского района на 2012 год и на плановый период 2013 и 2014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</si>
</sst>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8">
    <font>
      <sz val="10"/>
      <color indexed="8"/>
      <name val="MS Sans Serif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right" wrapText="1"/>
    </xf>
    <xf numFmtId="164" fontId="6" fillId="0" borderId="17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right" wrapText="1"/>
    </xf>
    <xf numFmtId="164" fontId="3" fillId="0" borderId="20" xfId="0" applyNumberFormat="1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right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164" fontId="9" fillId="0" borderId="17" xfId="0" applyNumberFormat="1" applyFont="1" applyFill="1" applyBorder="1" applyAlignment="1">
      <alignment horizontal="right" wrapText="1"/>
    </xf>
    <xf numFmtId="49" fontId="6" fillId="0" borderId="24" xfId="0" applyNumberFormat="1" applyFont="1" applyFill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right" wrapText="1"/>
    </xf>
    <xf numFmtId="164" fontId="6" fillId="0" borderId="23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23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 wrapText="1"/>
    </xf>
    <xf numFmtId="49" fontId="6" fillId="0" borderId="19" xfId="0" applyNumberFormat="1" applyFont="1" applyFill="1" applyBorder="1" applyAlignment="1">
      <alignment horizontal="right" wrapText="1"/>
    </xf>
    <xf numFmtId="164" fontId="6" fillId="0" borderId="20" xfId="0" applyNumberFormat="1" applyFont="1" applyFill="1" applyBorder="1" applyAlignment="1">
      <alignment horizontal="right" wrapText="1"/>
    </xf>
    <xf numFmtId="0" fontId="6" fillId="0" borderId="26" xfId="0" applyFont="1" applyFill="1" applyBorder="1" applyAlignment="1">
      <alignment vertical="top" wrapText="1"/>
    </xf>
    <xf numFmtId="49" fontId="3" fillId="0" borderId="27" xfId="0" applyNumberFormat="1" applyFont="1" applyFill="1" applyBorder="1" applyAlignment="1">
      <alignment horizontal="right" wrapText="1"/>
    </xf>
    <xf numFmtId="164" fontId="6" fillId="0" borderId="2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 wrapText="1"/>
    </xf>
    <xf numFmtId="164" fontId="6" fillId="0" borderId="16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164" fontId="10" fillId="0" borderId="17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49" fontId="6" fillId="0" borderId="25" xfId="0" applyNumberFormat="1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horizontal="right" wrapText="1"/>
    </xf>
    <xf numFmtId="49" fontId="6" fillId="0" borderId="31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16" xfId="0" applyNumberFormat="1" applyFont="1" applyFill="1" applyBorder="1" applyAlignment="1">
      <alignment horizontal="right" wrapText="1"/>
    </xf>
    <xf numFmtId="0" fontId="6" fillId="0" borderId="24" xfId="0" applyNumberFormat="1" applyFont="1" applyFill="1" applyBorder="1" applyAlignment="1">
      <alignment horizontal="right" wrapText="1"/>
    </xf>
    <xf numFmtId="0" fontId="3" fillId="0" borderId="16" xfId="0" applyNumberFormat="1" applyFont="1" applyFill="1" applyBorder="1" applyAlignment="1">
      <alignment horizontal="right" wrapText="1"/>
    </xf>
    <xf numFmtId="0" fontId="3" fillId="0" borderId="24" xfId="0" applyNumberFormat="1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vertical="top" wrapText="1"/>
    </xf>
    <xf numFmtId="164" fontId="3" fillId="0" borderId="15" xfId="0" applyNumberFormat="1" applyFont="1" applyFill="1" applyBorder="1" applyAlignment="1">
      <alignment horizontal="right" wrapText="1"/>
    </xf>
    <xf numFmtId="1" fontId="3" fillId="0" borderId="24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/>
    </xf>
    <xf numFmtId="49" fontId="9" fillId="33" borderId="23" xfId="0" applyNumberFormat="1" applyFont="1" applyFill="1" applyBorder="1" applyAlignment="1">
      <alignment horizontal="right" wrapText="1"/>
    </xf>
    <xf numFmtId="170" fontId="3" fillId="33" borderId="23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49" fontId="10" fillId="33" borderId="23" xfId="0" applyNumberFormat="1" applyFont="1" applyFill="1" applyBorder="1" applyAlignment="1">
      <alignment horizontal="right" wrapText="1"/>
    </xf>
    <xf numFmtId="170" fontId="6" fillId="33" borderId="23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33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left" vertical="top" wrapText="1"/>
    </xf>
    <xf numFmtId="164" fontId="3" fillId="0" borderId="36" xfId="0" applyNumberFormat="1" applyFont="1" applyFill="1" applyBorder="1" applyAlignment="1">
      <alignment/>
    </xf>
    <xf numFmtId="0" fontId="9" fillId="0" borderId="25" xfId="0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 horizontal="right" wrapText="1"/>
    </xf>
    <xf numFmtId="164" fontId="9" fillId="0" borderId="23" xfId="0" applyNumberFormat="1" applyFont="1" applyFill="1" applyBorder="1" applyAlignment="1">
      <alignment horizontal="right" wrapText="1"/>
    </xf>
    <xf numFmtId="0" fontId="10" fillId="0" borderId="25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>
      <alignment horizontal="right" wrapText="1"/>
    </xf>
    <xf numFmtId="164" fontId="10" fillId="0" borderId="23" xfId="0" applyNumberFormat="1" applyFont="1" applyFill="1" applyBorder="1" applyAlignment="1">
      <alignment horizontal="right" wrapText="1"/>
    </xf>
    <xf numFmtId="164" fontId="10" fillId="0" borderId="36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vertical="top" wrapText="1"/>
    </xf>
    <xf numFmtId="0" fontId="6" fillId="0" borderId="32" xfId="0" applyFont="1" applyFill="1" applyBorder="1" applyAlignment="1">
      <alignment/>
    </xf>
    <xf numFmtId="49" fontId="6" fillId="0" borderId="38" xfId="0" applyNumberFormat="1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3" fillId="0" borderId="36" xfId="0" applyNumberFormat="1" applyFont="1" applyFill="1" applyBorder="1" applyAlignment="1">
      <alignment horizontal="right" wrapText="1"/>
    </xf>
    <xf numFmtId="164" fontId="6" fillId="0" borderId="24" xfId="0" applyNumberFormat="1" applyFont="1" applyFill="1" applyBorder="1" applyAlignment="1">
      <alignment horizontal="right" wrapText="1"/>
    </xf>
    <xf numFmtId="49" fontId="7" fillId="0" borderId="23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164" fontId="3" fillId="0" borderId="23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6" fillId="0" borderId="37" xfId="0" applyFont="1" applyFill="1" applyBorder="1" applyAlignment="1">
      <alignment vertical="top" wrapText="1"/>
    </xf>
    <xf numFmtId="49" fontId="3" fillId="0" borderId="38" xfId="0" applyNumberFormat="1" applyFont="1" applyFill="1" applyBorder="1" applyAlignment="1">
      <alignment horizontal="right" wrapText="1"/>
    </xf>
    <xf numFmtId="0" fontId="6" fillId="0" borderId="39" xfId="0" applyFont="1" applyFill="1" applyBorder="1" applyAlignment="1">
      <alignment vertical="top" wrapText="1"/>
    </xf>
    <xf numFmtId="49" fontId="3" fillId="0" borderId="40" xfId="0" applyNumberFormat="1" applyFont="1" applyFill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right" wrapText="1"/>
    </xf>
    <xf numFmtId="164" fontId="6" fillId="0" borderId="4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right" vertical="center" wrapText="1"/>
    </xf>
    <xf numFmtId="164" fontId="6" fillId="0" borderId="36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right" vertical="center" wrapText="1"/>
    </xf>
    <xf numFmtId="164" fontId="10" fillId="0" borderId="36" xfId="0" applyNumberFormat="1" applyFont="1" applyFill="1" applyBorder="1" applyAlignment="1">
      <alignment horizontal="right" vertical="center" wrapText="1"/>
    </xf>
    <xf numFmtId="164" fontId="9" fillId="0" borderId="23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vertical="top" wrapText="1"/>
    </xf>
    <xf numFmtId="0" fontId="6" fillId="0" borderId="32" xfId="0" applyFont="1" applyFill="1" applyBorder="1" applyAlignment="1">
      <alignment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 vertical="center" wrapText="1"/>
    </xf>
    <xf numFmtId="164" fontId="6" fillId="0" borderId="36" xfId="0" applyNumberFormat="1" applyFont="1" applyFill="1" applyBorder="1" applyAlignment="1">
      <alignment horizontal="right" vertical="center"/>
    </xf>
    <xf numFmtId="164" fontId="3" fillId="0" borderId="36" xfId="0" applyNumberFormat="1" applyFont="1" applyFill="1" applyBorder="1" applyAlignment="1">
      <alignment horizontal="right" vertical="center" wrapText="1"/>
    </xf>
    <xf numFmtId="164" fontId="6" fillId="0" borderId="24" xfId="0" applyNumberFormat="1" applyFont="1" applyFill="1" applyBorder="1" applyAlignment="1">
      <alignment horizontal="right" vertical="center" wrapText="1"/>
    </xf>
    <xf numFmtId="49" fontId="7" fillId="0" borderId="2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21650"/>
          <a:ext cx="1524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&#1053;&#1086;&#1088;&#1084;&#1072;&#1090;&#1080;&#1074;&#1085;&#1099;&#1077;%20&#1076;&#1086;&#1082;&#1091;&#1084;&#1077;&#1085;&#1090;&#1099;%202012%20&#1075;&#1086;&#1076;\&#1056;&#1045;&#1064;&#1045;&#1053;&#1048;&#1071;\&#1056;&#1045;&#1064;&#1045;&#1053;&#1048;&#1071;%20&#1054;%20&#1041;&#1070;&#1044;&#1046;&#1045;&#1058;&#1045;\&#1088;&#1077;&#1096;&#1077;&#1085;&#1080;&#1077;%20104%20&#1092;&#1077;&#1074;&#1088;&#1072;&#1083;&#1100;\&#1088;&#1072;&#1089;&#1093;&#1086;&#1076;&#1099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9"/>
      <sheetName val="10"/>
      <sheetName val="11"/>
    </sheetNames>
    <sheetDataSet>
      <sheetData sheetId="1">
        <row r="13">
          <cell r="A13" t="str">
            <v>Функционирование высшего должностного лица субъекта Российской Федерации и муниципального образования</v>
          </cell>
        </row>
        <row r="15">
          <cell r="A15" t="str">
            <v>Глава муниципального образования</v>
          </cell>
        </row>
        <row r="20">
          <cell r="A20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</row>
        <row r="22">
          <cell r="A22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v>
          </cell>
        </row>
        <row r="25">
          <cell r="A25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7">
          <cell r="A27" t="str">
            <v>Центральный аппарат</v>
          </cell>
        </row>
        <row r="41">
          <cell r="A41" t="str">
            <v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 муниципальных учреждений и муниципальных унитарных предприятий порядка и ср</v>
          </cell>
        </row>
        <row r="56">
          <cell r="A56" t="str">
            <v>Другие общегосударственные вопросы</v>
          </cell>
        </row>
        <row r="143">
          <cell r="A143" t="str">
            <v>Долгосрочная муниципальная целевая программа "Сохранение и развитие культуры в Суховском сельском поселении на 2010-2014 годы"</v>
          </cell>
        </row>
        <row r="144">
          <cell r="A144" t="str">
            <v>Субсидия на финансовое обеспечение выполнения муниципального задания муниципальному бюджетному  учреждению Суховского сельского поселения "Суховский сельский Дом культуры"</v>
          </cell>
        </row>
        <row r="145">
          <cell r="A145" t="str">
            <v>Предоставление субсидий государственным (муниципальным) бюджетным, автономным учреждениям и иным некоммерческим организациям</v>
          </cell>
        </row>
        <row r="147">
          <cell r="A147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149">
          <cell r="A149" t="str">
            <v>Субсидия на финансовое обеспечение выполнения муниципального задания муниципальному  бюджетному учреждению  Суховского сельского поселения "Суховская центральная библиотека"</v>
          </cell>
        </row>
        <row r="152">
          <cell r="A152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</sheetData>
      <sheetData sheetId="2">
        <row r="31">
          <cell r="F31">
            <v>1334.1</v>
          </cell>
          <cell r="G31">
            <v>1334.1</v>
          </cell>
        </row>
        <row r="32">
          <cell r="F32">
            <v>54.2</v>
          </cell>
          <cell r="G32">
            <v>54.2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zoomScaleSheetLayoutView="100" zoomScalePageLayoutView="0" workbookViewId="0" topLeftCell="A1">
      <pane ySplit="10" topLeftCell="A86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61.7109375" style="41" customWidth="1"/>
    <col min="2" max="3" width="4.7109375" style="42" customWidth="1"/>
    <col min="4" max="4" width="8.7109375" style="42" customWidth="1"/>
    <col min="5" max="5" width="4.7109375" style="42" customWidth="1"/>
    <col min="6" max="6" width="11.140625" style="56" customWidth="1"/>
    <col min="7" max="7" width="9.00390625" style="13" customWidth="1"/>
    <col min="8" max="8" width="9.140625" style="13" customWidth="1"/>
    <col min="9" max="9" width="9.00390625" style="13" customWidth="1"/>
    <col min="10" max="16384" width="9.140625" style="13" customWidth="1"/>
  </cols>
  <sheetData>
    <row r="1" spans="1:6" ht="12.75">
      <c r="A1" s="36"/>
      <c r="B1" s="37"/>
      <c r="C1" s="37"/>
      <c r="D1" s="37"/>
      <c r="E1" s="37"/>
      <c r="F1" s="38" t="s">
        <v>191</v>
      </c>
    </row>
    <row r="2" spans="1:6" ht="12.75">
      <c r="A2" s="38"/>
      <c r="B2" s="38"/>
      <c r="C2" s="38"/>
      <c r="D2" s="38"/>
      <c r="E2" s="38"/>
      <c r="F2" s="38" t="s">
        <v>192</v>
      </c>
    </row>
    <row r="3" spans="1:6" ht="12.75">
      <c r="A3" s="197" t="s">
        <v>160</v>
      </c>
      <c r="B3" s="197"/>
      <c r="C3" s="197"/>
      <c r="D3" s="197"/>
      <c r="E3" s="197"/>
      <c r="F3" s="197"/>
    </row>
    <row r="4" spans="1:6" ht="12.75">
      <c r="A4" s="38"/>
      <c r="B4" s="38"/>
      <c r="C4" s="38"/>
      <c r="D4" s="38"/>
      <c r="E4" s="38"/>
      <c r="F4" s="38" t="s">
        <v>195</v>
      </c>
    </row>
    <row r="5" spans="1:6" ht="12.75">
      <c r="A5" s="38"/>
      <c r="B5" s="38"/>
      <c r="C5" s="38"/>
      <c r="D5" s="38"/>
      <c r="E5" s="38"/>
      <c r="F5" s="38"/>
    </row>
    <row r="6" spans="1:6" ht="12.75">
      <c r="A6" s="38"/>
      <c r="B6" s="38"/>
      <c r="C6" s="38"/>
      <c r="D6" s="38"/>
      <c r="E6" s="38"/>
      <c r="F6" s="38"/>
    </row>
    <row r="7" spans="1:6" ht="48" customHeight="1">
      <c r="A7" s="196" t="s">
        <v>180</v>
      </c>
      <c r="B7" s="196"/>
      <c r="C7" s="196"/>
      <c r="D7" s="196"/>
      <c r="E7" s="196"/>
      <c r="F7" s="196"/>
    </row>
    <row r="8" spans="1:6" ht="15.75" customHeight="1">
      <c r="A8" s="40"/>
      <c r="B8" s="40"/>
      <c r="C8" s="40"/>
      <c r="D8" s="40"/>
      <c r="E8" s="40"/>
      <c r="F8" s="40"/>
    </row>
    <row r="9" spans="1:6" ht="13.5" customHeight="1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3" t="s">
        <v>6</v>
      </c>
    </row>
    <row r="10" spans="1:6" ht="13.5" customHeigh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</row>
    <row r="11" spans="1:6" ht="13.5" customHeight="1">
      <c r="A11" s="12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9">
        <f>F12+F24+F55+F19+F47</f>
        <v>2681.6</v>
      </c>
    </row>
    <row r="12" spans="1:6" ht="27.75" customHeight="1">
      <c r="A12" s="12" t="str">
        <f>9!A13</f>
        <v>Функционирование высшего должностного лица субъекта Российской Федерации и муниципального образования</v>
      </c>
      <c r="B12" s="8" t="s">
        <v>8</v>
      </c>
      <c r="C12" s="8" t="s">
        <v>10</v>
      </c>
      <c r="D12" s="8" t="s">
        <v>9</v>
      </c>
      <c r="E12" s="8" t="s">
        <v>9</v>
      </c>
      <c r="F12" s="9">
        <f>F13</f>
        <v>585.9</v>
      </c>
    </row>
    <row r="13" spans="1:13" s="46" customFormat="1" ht="41.25" customHeight="1">
      <c r="A13" s="44" t="s">
        <v>11</v>
      </c>
      <c r="B13" s="8" t="s">
        <v>12</v>
      </c>
      <c r="C13" s="8" t="s">
        <v>10</v>
      </c>
      <c r="D13" s="8" t="s">
        <v>13</v>
      </c>
      <c r="E13" s="8"/>
      <c r="F13" s="9">
        <f>F14</f>
        <v>585.9</v>
      </c>
      <c r="G13" s="45"/>
      <c r="H13" s="45"/>
      <c r="I13" s="45"/>
      <c r="J13" s="45"/>
      <c r="K13" s="45"/>
      <c r="L13" s="45"/>
      <c r="M13" s="45"/>
    </row>
    <row r="14" spans="1:13" s="46" customFormat="1" ht="12.75" customHeight="1">
      <c r="A14" s="35" t="s">
        <v>14</v>
      </c>
      <c r="B14" s="8" t="s">
        <v>8</v>
      </c>
      <c r="C14" s="8" t="s">
        <v>10</v>
      </c>
      <c r="D14" s="8" t="s">
        <v>15</v>
      </c>
      <c r="E14" s="8"/>
      <c r="F14" s="9">
        <f>F15</f>
        <v>585.9</v>
      </c>
      <c r="G14" s="45"/>
      <c r="H14" s="45"/>
      <c r="I14" s="45"/>
      <c r="J14" s="45"/>
      <c r="K14" s="45"/>
      <c r="L14" s="45"/>
      <c r="M14" s="45"/>
    </row>
    <row r="15" spans="1:13" s="46" customFormat="1" ht="54" customHeight="1">
      <c r="A15" s="12" t="s">
        <v>81</v>
      </c>
      <c r="B15" s="8" t="s">
        <v>12</v>
      </c>
      <c r="C15" s="8" t="s">
        <v>10</v>
      </c>
      <c r="D15" s="8" t="s">
        <v>15</v>
      </c>
      <c r="E15" s="8" t="s">
        <v>80</v>
      </c>
      <c r="F15" s="9">
        <f>F16</f>
        <v>585.9</v>
      </c>
      <c r="G15" s="45"/>
      <c r="H15" s="45"/>
      <c r="I15" s="45"/>
      <c r="J15" s="45"/>
      <c r="K15" s="45"/>
      <c r="L15" s="45"/>
      <c r="M15" s="45"/>
    </row>
    <row r="16" spans="1:13" s="46" customFormat="1" ht="28.5" customHeight="1">
      <c r="A16" s="12" t="s">
        <v>83</v>
      </c>
      <c r="B16" s="8" t="s">
        <v>12</v>
      </c>
      <c r="C16" s="8" t="s">
        <v>10</v>
      </c>
      <c r="D16" s="8" t="s">
        <v>15</v>
      </c>
      <c r="E16" s="8" t="s">
        <v>82</v>
      </c>
      <c r="F16" s="9">
        <f>F17+F18</f>
        <v>585.9</v>
      </c>
      <c r="G16" s="45"/>
      <c r="H16" s="45"/>
      <c r="I16" s="45"/>
      <c r="J16" s="45"/>
      <c r="K16" s="45"/>
      <c r="L16" s="45"/>
      <c r="M16" s="45"/>
    </row>
    <row r="17" spans="1:13" ht="15.75" customHeight="1">
      <c r="A17" s="11" t="s">
        <v>86</v>
      </c>
      <c r="B17" s="7" t="s">
        <v>12</v>
      </c>
      <c r="C17" s="7" t="s">
        <v>10</v>
      </c>
      <c r="D17" s="7" t="s">
        <v>15</v>
      </c>
      <c r="E17" s="7" t="s">
        <v>84</v>
      </c>
      <c r="F17" s="10">
        <v>574.5</v>
      </c>
      <c r="G17" s="14"/>
      <c r="H17" s="14"/>
      <c r="I17" s="14"/>
      <c r="J17" s="14"/>
      <c r="K17" s="14"/>
      <c r="L17" s="14"/>
      <c r="M17" s="14"/>
    </row>
    <row r="18" spans="1:13" ht="17.25" customHeight="1">
      <c r="A18" s="25" t="s">
        <v>87</v>
      </c>
      <c r="B18" s="26" t="s">
        <v>12</v>
      </c>
      <c r="C18" s="26" t="s">
        <v>10</v>
      </c>
      <c r="D18" s="26" t="s">
        <v>15</v>
      </c>
      <c r="E18" s="26" t="s">
        <v>85</v>
      </c>
      <c r="F18" s="28">
        <v>11.4</v>
      </c>
      <c r="G18" s="14"/>
      <c r="H18" s="14"/>
      <c r="I18" s="14"/>
      <c r="J18" s="14"/>
      <c r="K18" s="14"/>
      <c r="L18" s="14"/>
      <c r="M18" s="14"/>
    </row>
    <row r="19" spans="1:13" s="46" customFormat="1" ht="40.5" customHeight="1">
      <c r="A19" s="44" t="str">
        <f>9!A20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9" s="8" t="s">
        <v>12</v>
      </c>
      <c r="C19" s="8" t="s">
        <v>16</v>
      </c>
      <c r="D19" s="8"/>
      <c r="E19" s="8"/>
      <c r="F19" s="9">
        <f>F20</f>
        <v>11.9</v>
      </c>
      <c r="G19" s="45"/>
      <c r="H19" s="45"/>
      <c r="I19" s="45"/>
      <c r="J19" s="45"/>
      <c r="K19" s="45"/>
      <c r="L19" s="45"/>
      <c r="M19" s="45"/>
    </row>
    <row r="20" spans="1:13" s="46" customFormat="1" ht="12.75" customHeight="1">
      <c r="A20" s="44" t="s">
        <v>17</v>
      </c>
      <c r="B20" s="8" t="s">
        <v>12</v>
      </c>
      <c r="C20" s="8" t="s">
        <v>16</v>
      </c>
      <c r="D20" s="8" t="s">
        <v>18</v>
      </c>
      <c r="E20" s="8"/>
      <c r="F20" s="9">
        <f>F21</f>
        <v>11.9</v>
      </c>
      <c r="G20" s="45"/>
      <c r="H20" s="45"/>
      <c r="I20" s="45"/>
      <c r="J20" s="45"/>
      <c r="K20" s="45"/>
      <c r="L20" s="45"/>
      <c r="M20" s="45"/>
    </row>
    <row r="21" spans="1:13" s="46" customFormat="1" ht="63.75" customHeight="1">
      <c r="A21" s="61" t="s">
        <v>19</v>
      </c>
      <c r="B21" s="27" t="s">
        <v>12</v>
      </c>
      <c r="C21" s="27" t="s">
        <v>16</v>
      </c>
      <c r="D21" s="27" t="s">
        <v>20</v>
      </c>
      <c r="E21" s="27"/>
      <c r="F21" s="62">
        <f>F23</f>
        <v>11.9</v>
      </c>
      <c r="G21" s="45"/>
      <c r="H21" s="45"/>
      <c r="I21" s="45"/>
      <c r="J21" s="45"/>
      <c r="K21" s="45"/>
      <c r="L21" s="45"/>
      <c r="M21" s="45"/>
    </row>
    <row r="22" spans="1:13" s="46" customFormat="1" ht="15.75" customHeight="1">
      <c r="A22" s="61" t="s">
        <v>17</v>
      </c>
      <c r="B22" s="27" t="s">
        <v>12</v>
      </c>
      <c r="C22" s="27" t="s">
        <v>16</v>
      </c>
      <c r="D22" s="27" t="s">
        <v>20</v>
      </c>
      <c r="E22" s="27" t="s">
        <v>124</v>
      </c>
      <c r="F22" s="62">
        <f>F23</f>
        <v>11.9</v>
      </c>
      <c r="G22" s="45"/>
      <c r="H22" s="45"/>
      <c r="I22" s="45"/>
      <c r="J22" s="45"/>
      <c r="K22" s="45"/>
      <c r="L22" s="45"/>
      <c r="M22" s="45"/>
    </row>
    <row r="23" spans="1:13" ht="12.75" customHeight="1">
      <c r="A23" s="11" t="s">
        <v>21</v>
      </c>
      <c r="B23" s="7" t="s">
        <v>12</v>
      </c>
      <c r="C23" s="7" t="s">
        <v>16</v>
      </c>
      <c r="D23" s="7" t="s">
        <v>20</v>
      </c>
      <c r="E23" s="7" t="s">
        <v>88</v>
      </c>
      <c r="F23" s="10">
        <v>11.9</v>
      </c>
      <c r="G23" s="14"/>
      <c r="H23" s="14"/>
      <c r="I23" s="14"/>
      <c r="J23" s="14"/>
      <c r="K23" s="14"/>
      <c r="L23" s="14"/>
      <c r="M23" s="14"/>
    </row>
    <row r="24" spans="1:13" s="46" customFormat="1" ht="39.75" customHeight="1">
      <c r="A24" s="44" t="str">
        <f>9!A25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4" s="8" t="s">
        <v>12</v>
      </c>
      <c r="C24" s="8" t="s">
        <v>22</v>
      </c>
      <c r="D24" s="8"/>
      <c r="E24" s="8"/>
      <c r="F24" s="9">
        <f>F25+F38</f>
        <v>1843.8</v>
      </c>
      <c r="G24" s="45"/>
      <c r="H24" s="45"/>
      <c r="I24" s="45"/>
      <c r="J24" s="45"/>
      <c r="K24" s="45"/>
      <c r="L24" s="45"/>
      <c r="M24" s="45"/>
    </row>
    <row r="25" spans="1:13" s="46" customFormat="1" ht="40.5" customHeight="1">
      <c r="A25" s="44" t="s">
        <v>11</v>
      </c>
      <c r="B25" s="8" t="s">
        <v>8</v>
      </c>
      <c r="C25" s="8" t="s">
        <v>22</v>
      </c>
      <c r="D25" s="8" t="s">
        <v>13</v>
      </c>
      <c r="E25" s="8"/>
      <c r="F25" s="9">
        <f>F26</f>
        <v>1822</v>
      </c>
      <c r="G25" s="45"/>
      <c r="H25" s="45"/>
      <c r="I25" s="45"/>
      <c r="J25" s="45"/>
      <c r="K25" s="45"/>
      <c r="L25" s="45"/>
      <c r="M25" s="45"/>
    </row>
    <row r="26" spans="1:13" s="46" customFormat="1" ht="12.75">
      <c r="A26" s="44" t="s">
        <v>23</v>
      </c>
      <c r="B26" s="8" t="s">
        <v>8</v>
      </c>
      <c r="C26" s="8" t="s">
        <v>22</v>
      </c>
      <c r="D26" s="8" t="s">
        <v>24</v>
      </c>
      <c r="E26" s="8"/>
      <c r="F26" s="9">
        <f>F27+F31+F35</f>
        <v>1822</v>
      </c>
      <c r="G26" s="45"/>
      <c r="H26" s="45"/>
      <c r="I26" s="45"/>
      <c r="J26" s="45"/>
      <c r="K26" s="45"/>
      <c r="L26" s="45"/>
      <c r="M26" s="45"/>
    </row>
    <row r="27" spans="1:13" s="46" customFormat="1" ht="51">
      <c r="A27" s="12" t="s">
        <v>81</v>
      </c>
      <c r="B27" s="8" t="s">
        <v>12</v>
      </c>
      <c r="C27" s="8" t="s">
        <v>22</v>
      </c>
      <c r="D27" s="8" t="s">
        <v>24</v>
      </c>
      <c r="E27" s="8" t="s">
        <v>80</v>
      </c>
      <c r="F27" s="9">
        <f>F28</f>
        <v>1334.3</v>
      </c>
      <c r="G27" s="45"/>
      <c r="H27" s="45"/>
      <c r="I27" s="45"/>
      <c r="J27" s="45"/>
      <c r="K27" s="45"/>
      <c r="L27" s="45"/>
      <c r="M27" s="45"/>
    </row>
    <row r="28" spans="1:13" s="46" customFormat="1" ht="30" customHeight="1">
      <c r="A28" s="12" t="s">
        <v>83</v>
      </c>
      <c r="B28" s="8" t="s">
        <v>12</v>
      </c>
      <c r="C28" s="8" t="s">
        <v>22</v>
      </c>
      <c r="D28" s="8" t="s">
        <v>24</v>
      </c>
      <c r="E28" s="8" t="s">
        <v>82</v>
      </c>
      <c r="F28" s="9">
        <f>F29+F30</f>
        <v>1334.3</v>
      </c>
      <c r="G28" s="45"/>
      <c r="H28" s="45"/>
      <c r="I28" s="45"/>
      <c r="J28" s="45"/>
      <c r="K28" s="45"/>
      <c r="L28" s="45"/>
      <c r="M28" s="45"/>
    </row>
    <row r="29" spans="1:13" ht="12.75">
      <c r="A29" s="11" t="s">
        <v>86</v>
      </c>
      <c r="B29" s="7" t="s">
        <v>12</v>
      </c>
      <c r="C29" s="7" t="s">
        <v>22</v>
      </c>
      <c r="D29" s="7" t="s">
        <v>24</v>
      </c>
      <c r="E29" s="7" t="s">
        <v>84</v>
      </c>
      <c r="F29" s="10">
        <v>1307.2</v>
      </c>
      <c r="G29" s="14"/>
      <c r="H29" s="14"/>
      <c r="I29" s="14"/>
      <c r="J29" s="14"/>
      <c r="K29" s="14"/>
      <c r="L29" s="14"/>
      <c r="M29" s="14"/>
    </row>
    <row r="30" spans="1:13" ht="12.75">
      <c r="A30" s="25" t="s">
        <v>87</v>
      </c>
      <c r="B30" s="26" t="s">
        <v>12</v>
      </c>
      <c r="C30" s="26" t="s">
        <v>22</v>
      </c>
      <c r="D30" s="26" t="s">
        <v>24</v>
      </c>
      <c r="E30" s="26" t="s">
        <v>85</v>
      </c>
      <c r="F30" s="28">
        <v>27.1</v>
      </c>
      <c r="G30" s="14"/>
      <c r="H30" s="14"/>
      <c r="I30" s="14"/>
      <c r="J30" s="14"/>
      <c r="K30" s="14"/>
      <c r="L30" s="14"/>
      <c r="M30" s="14"/>
    </row>
    <row r="31" spans="1:13" s="46" customFormat="1" ht="32.25" customHeight="1">
      <c r="A31" s="12" t="s">
        <v>93</v>
      </c>
      <c r="B31" s="8" t="s">
        <v>12</v>
      </c>
      <c r="C31" s="8" t="s">
        <v>22</v>
      </c>
      <c r="D31" s="8" t="s">
        <v>24</v>
      </c>
      <c r="E31" s="8" t="s">
        <v>89</v>
      </c>
      <c r="F31" s="9">
        <f>F32</f>
        <v>481.6</v>
      </c>
      <c r="G31" s="45"/>
      <c r="H31" s="45"/>
      <c r="I31" s="45"/>
      <c r="J31" s="45"/>
      <c r="K31" s="45"/>
      <c r="L31" s="45"/>
      <c r="M31" s="45"/>
    </row>
    <row r="32" spans="1:13" s="46" customFormat="1" ht="25.5">
      <c r="A32" s="12" t="s">
        <v>94</v>
      </c>
      <c r="B32" s="8" t="s">
        <v>12</v>
      </c>
      <c r="C32" s="8" t="s">
        <v>22</v>
      </c>
      <c r="D32" s="8" t="s">
        <v>24</v>
      </c>
      <c r="E32" s="8" t="s">
        <v>90</v>
      </c>
      <c r="F32" s="9">
        <f>F33+F34</f>
        <v>481.6</v>
      </c>
      <c r="G32" s="45"/>
      <c r="H32" s="45"/>
      <c r="I32" s="45"/>
      <c r="J32" s="45"/>
      <c r="K32" s="45"/>
      <c r="L32" s="45"/>
      <c r="M32" s="45"/>
    </row>
    <row r="33" spans="1:13" ht="25.5">
      <c r="A33" s="11" t="s">
        <v>95</v>
      </c>
      <c r="B33" s="7" t="s">
        <v>12</v>
      </c>
      <c r="C33" s="7" t="s">
        <v>22</v>
      </c>
      <c r="D33" s="7" t="s">
        <v>24</v>
      </c>
      <c r="E33" s="7" t="s">
        <v>91</v>
      </c>
      <c r="F33" s="10">
        <v>78.6</v>
      </c>
      <c r="G33" s="14"/>
      <c r="H33" s="14"/>
      <c r="I33" s="14"/>
      <c r="J33" s="14"/>
      <c r="K33" s="14"/>
      <c r="L33" s="14"/>
      <c r="M33" s="14"/>
    </row>
    <row r="34" spans="1:13" ht="25.5">
      <c r="A34" s="11" t="s">
        <v>96</v>
      </c>
      <c r="B34" s="7" t="s">
        <v>12</v>
      </c>
      <c r="C34" s="7" t="s">
        <v>22</v>
      </c>
      <c r="D34" s="7" t="s">
        <v>24</v>
      </c>
      <c r="E34" s="7" t="s">
        <v>92</v>
      </c>
      <c r="F34" s="10">
        <v>403</v>
      </c>
      <c r="G34" s="14"/>
      <c r="H34" s="14"/>
      <c r="I34" s="14"/>
      <c r="J34" s="14"/>
      <c r="K34" s="14"/>
      <c r="L34" s="14"/>
      <c r="M34" s="14"/>
    </row>
    <row r="35" spans="1:13" s="46" customFormat="1" ht="12.75">
      <c r="A35" s="12" t="s">
        <v>100</v>
      </c>
      <c r="B35" s="8" t="s">
        <v>12</v>
      </c>
      <c r="C35" s="8" t="s">
        <v>22</v>
      </c>
      <c r="D35" s="8" t="s">
        <v>24</v>
      </c>
      <c r="E35" s="8" t="s">
        <v>97</v>
      </c>
      <c r="F35" s="9">
        <f>F36</f>
        <v>6.1</v>
      </c>
      <c r="G35" s="45"/>
      <c r="H35" s="45"/>
      <c r="I35" s="45"/>
      <c r="J35" s="45"/>
      <c r="K35" s="45"/>
      <c r="L35" s="45"/>
      <c r="M35" s="45"/>
    </row>
    <row r="36" spans="1:13" s="46" customFormat="1" ht="12.75">
      <c r="A36" s="12" t="s">
        <v>101</v>
      </c>
      <c r="B36" s="8" t="s">
        <v>12</v>
      </c>
      <c r="C36" s="8" t="s">
        <v>22</v>
      </c>
      <c r="D36" s="8" t="s">
        <v>24</v>
      </c>
      <c r="E36" s="8" t="s">
        <v>98</v>
      </c>
      <c r="F36" s="9">
        <f>F37</f>
        <v>6.1</v>
      </c>
      <c r="G36" s="45"/>
      <c r="H36" s="45"/>
      <c r="I36" s="45"/>
      <c r="J36" s="45"/>
      <c r="K36" s="45"/>
      <c r="L36" s="45"/>
      <c r="M36" s="45"/>
    </row>
    <row r="37" spans="1:13" ht="12.75">
      <c r="A37" s="11" t="s">
        <v>102</v>
      </c>
      <c r="B37" s="7" t="s">
        <v>12</v>
      </c>
      <c r="C37" s="7" t="s">
        <v>22</v>
      </c>
      <c r="D37" s="7" t="s">
        <v>24</v>
      </c>
      <c r="E37" s="7" t="s">
        <v>99</v>
      </c>
      <c r="F37" s="10">
        <v>6.1</v>
      </c>
      <c r="G37" s="14"/>
      <c r="H37" s="14"/>
      <c r="I37" s="14"/>
      <c r="J37" s="14"/>
      <c r="K37" s="14"/>
      <c r="L37" s="14"/>
      <c r="M37" s="14"/>
    </row>
    <row r="38" spans="1:13" s="46" customFormat="1" ht="12.75">
      <c r="A38" s="44" t="s">
        <v>17</v>
      </c>
      <c r="B38" s="8" t="s">
        <v>12</v>
      </c>
      <c r="C38" s="8" t="s">
        <v>22</v>
      </c>
      <c r="D38" s="8" t="s">
        <v>18</v>
      </c>
      <c r="E38" s="8"/>
      <c r="F38" s="9">
        <f>F44+F39</f>
        <v>21.8</v>
      </c>
      <c r="G38" s="45"/>
      <c r="H38" s="45"/>
      <c r="I38" s="45"/>
      <c r="J38" s="45"/>
      <c r="K38" s="45"/>
      <c r="L38" s="45"/>
      <c r="M38" s="45"/>
    </row>
    <row r="39" spans="1:13" s="46" customFormat="1" ht="63.75">
      <c r="A39" s="12" t="s">
        <v>25</v>
      </c>
      <c r="B39" s="8" t="s">
        <v>12</v>
      </c>
      <c r="C39" s="8" t="s">
        <v>22</v>
      </c>
      <c r="D39" s="8" t="s">
        <v>26</v>
      </c>
      <c r="E39" s="8"/>
      <c r="F39" s="9">
        <f>F40</f>
        <v>0.2</v>
      </c>
      <c r="G39" s="45"/>
      <c r="H39" s="45"/>
      <c r="I39" s="45"/>
      <c r="J39" s="45"/>
      <c r="K39" s="45"/>
      <c r="L39" s="45"/>
      <c r="M39" s="45"/>
    </row>
    <row r="40" spans="1:13" s="46" customFormat="1" ht="182.25" customHeight="1">
      <c r="A40" s="84" t="s">
        <v>161</v>
      </c>
      <c r="B40" s="8" t="s">
        <v>12</v>
      </c>
      <c r="C40" s="8" t="s">
        <v>22</v>
      </c>
      <c r="D40" s="8" t="s">
        <v>27</v>
      </c>
      <c r="E40" s="8"/>
      <c r="F40" s="9">
        <f>F41</f>
        <v>0.2</v>
      </c>
      <c r="G40" s="45"/>
      <c r="H40" s="45"/>
      <c r="I40" s="45"/>
      <c r="J40" s="45"/>
      <c r="K40" s="45"/>
      <c r="L40" s="45"/>
      <c r="M40" s="45"/>
    </row>
    <row r="41" spans="1:13" s="46" customFormat="1" ht="25.5" customHeight="1">
      <c r="A41" s="12" t="s">
        <v>93</v>
      </c>
      <c r="B41" s="8" t="s">
        <v>12</v>
      </c>
      <c r="C41" s="8" t="s">
        <v>22</v>
      </c>
      <c r="D41" s="8" t="s">
        <v>27</v>
      </c>
      <c r="E41" s="8" t="s">
        <v>89</v>
      </c>
      <c r="F41" s="9">
        <f>F42</f>
        <v>0.2</v>
      </c>
      <c r="G41" s="45"/>
      <c r="H41" s="45"/>
      <c r="I41" s="45"/>
      <c r="J41" s="45"/>
      <c r="K41" s="45"/>
      <c r="L41" s="45"/>
      <c r="M41" s="45"/>
    </row>
    <row r="42" spans="1:13" s="46" customFormat="1" ht="33" customHeight="1">
      <c r="A42" s="12" t="s">
        <v>94</v>
      </c>
      <c r="B42" s="8" t="s">
        <v>12</v>
      </c>
      <c r="C42" s="8" t="s">
        <v>22</v>
      </c>
      <c r="D42" s="8" t="s">
        <v>27</v>
      </c>
      <c r="E42" s="8" t="s">
        <v>90</v>
      </c>
      <c r="F42" s="9">
        <f>F43</f>
        <v>0.2</v>
      </c>
      <c r="G42" s="45"/>
      <c r="H42" s="45"/>
      <c r="I42" s="45"/>
      <c r="J42" s="45"/>
      <c r="K42" s="45"/>
      <c r="L42" s="45"/>
      <c r="M42" s="45"/>
    </row>
    <row r="43" spans="1:13" ht="25.5">
      <c r="A43" s="11" t="s">
        <v>96</v>
      </c>
      <c r="B43" s="7" t="s">
        <v>12</v>
      </c>
      <c r="C43" s="7" t="s">
        <v>22</v>
      </c>
      <c r="D43" s="7" t="s">
        <v>27</v>
      </c>
      <c r="E43" s="7" t="s">
        <v>92</v>
      </c>
      <c r="F43" s="10">
        <v>0.2</v>
      </c>
      <c r="G43" s="14"/>
      <c r="H43" s="14"/>
      <c r="I43" s="14"/>
      <c r="J43" s="14"/>
      <c r="K43" s="14"/>
      <c r="L43" s="14"/>
      <c r="M43" s="14"/>
    </row>
    <row r="44" spans="1:13" s="46" customFormat="1" ht="63.75">
      <c r="A44" s="61" t="s">
        <v>19</v>
      </c>
      <c r="B44" s="27" t="s">
        <v>12</v>
      </c>
      <c r="C44" s="27" t="s">
        <v>22</v>
      </c>
      <c r="D44" s="27" t="s">
        <v>20</v>
      </c>
      <c r="E44" s="27"/>
      <c r="F44" s="62">
        <f>F46</f>
        <v>21.6</v>
      </c>
      <c r="G44" s="45"/>
      <c r="H44" s="45"/>
      <c r="I44" s="45"/>
      <c r="J44" s="45"/>
      <c r="K44" s="45"/>
      <c r="L44" s="45"/>
      <c r="M44" s="45"/>
    </row>
    <row r="45" spans="1:13" s="46" customFormat="1" ht="12.75">
      <c r="A45" s="61" t="s">
        <v>17</v>
      </c>
      <c r="B45" s="27" t="s">
        <v>12</v>
      </c>
      <c r="C45" s="27" t="s">
        <v>22</v>
      </c>
      <c r="D45" s="27" t="s">
        <v>20</v>
      </c>
      <c r="E45" s="27" t="s">
        <v>124</v>
      </c>
      <c r="F45" s="62">
        <f>F46</f>
        <v>21.6</v>
      </c>
      <c r="G45" s="45"/>
      <c r="H45" s="45"/>
      <c r="I45" s="45"/>
      <c r="J45" s="45"/>
      <c r="K45" s="45"/>
      <c r="L45" s="45"/>
      <c r="M45" s="45"/>
    </row>
    <row r="46" spans="1:13" ht="12.75">
      <c r="A46" s="23" t="s">
        <v>21</v>
      </c>
      <c r="B46" s="7" t="s">
        <v>12</v>
      </c>
      <c r="C46" s="7" t="s">
        <v>22</v>
      </c>
      <c r="D46" s="7" t="s">
        <v>20</v>
      </c>
      <c r="E46" s="7" t="s">
        <v>88</v>
      </c>
      <c r="F46" s="10">
        <v>21.6</v>
      </c>
      <c r="G46" s="14"/>
      <c r="H46" s="14"/>
      <c r="I46" s="14"/>
      <c r="J46" s="14"/>
      <c r="K46" s="14"/>
      <c r="L46" s="14"/>
      <c r="M46" s="14"/>
    </row>
    <row r="47" spans="1:13" ht="12.75">
      <c r="A47" s="47" t="s">
        <v>103</v>
      </c>
      <c r="B47" s="48" t="s">
        <v>12</v>
      </c>
      <c r="C47" s="49" t="s">
        <v>104</v>
      </c>
      <c r="D47" s="49"/>
      <c r="E47" s="49"/>
      <c r="F47" s="50">
        <f>F48</f>
        <v>223.7</v>
      </c>
      <c r="G47" s="14"/>
      <c r="H47" s="14"/>
      <c r="I47" s="14"/>
      <c r="J47" s="14"/>
      <c r="K47" s="14"/>
      <c r="L47" s="14"/>
      <c r="M47" s="14"/>
    </row>
    <row r="48" spans="1:13" s="46" customFormat="1" ht="12.75">
      <c r="A48" s="63" t="s">
        <v>107</v>
      </c>
      <c r="B48" s="48" t="s">
        <v>12</v>
      </c>
      <c r="C48" s="49" t="s">
        <v>104</v>
      </c>
      <c r="D48" s="49" t="s">
        <v>105</v>
      </c>
      <c r="E48" s="49"/>
      <c r="F48" s="50">
        <f>F49+F52</f>
        <v>223.7</v>
      </c>
      <c r="G48" s="45"/>
      <c r="H48" s="45"/>
      <c r="I48" s="45"/>
      <c r="J48" s="45"/>
      <c r="K48" s="45"/>
      <c r="L48" s="45"/>
      <c r="M48" s="45"/>
    </row>
    <row r="49" spans="1:13" s="46" customFormat="1" ht="25.5">
      <c r="A49" s="63" t="s">
        <v>106</v>
      </c>
      <c r="B49" s="48" t="s">
        <v>12</v>
      </c>
      <c r="C49" s="49" t="s">
        <v>104</v>
      </c>
      <c r="D49" s="49" t="s">
        <v>131</v>
      </c>
      <c r="E49" s="49"/>
      <c r="F49" s="50">
        <f>F50</f>
        <v>111.8</v>
      </c>
      <c r="G49" s="45"/>
      <c r="H49" s="45"/>
      <c r="I49" s="45"/>
      <c r="J49" s="45"/>
      <c r="K49" s="45"/>
      <c r="L49" s="45"/>
      <c r="M49" s="45"/>
    </row>
    <row r="50" spans="1:13" s="46" customFormat="1" ht="12.75">
      <c r="A50" s="12" t="s">
        <v>100</v>
      </c>
      <c r="B50" s="48" t="s">
        <v>12</v>
      </c>
      <c r="C50" s="49" t="s">
        <v>104</v>
      </c>
      <c r="D50" s="49" t="s">
        <v>131</v>
      </c>
      <c r="E50" s="49" t="s">
        <v>97</v>
      </c>
      <c r="F50" s="50">
        <f>F51</f>
        <v>111.8</v>
      </c>
      <c r="G50" s="45"/>
      <c r="H50" s="45"/>
      <c r="I50" s="45"/>
      <c r="J50" s="45"/>
      <c r="K50" s="45"/>
      <c r="L50" s="45"/>
      <c r="M50" s="45"/>
    </row>
    <row r="51" spans="1:13" ht="12.75">
      <c r="A51" s="24" t="s">
        <v>109</v>
      </c>
      <c r="B51" s="22" t="s">
        <v>12</v>
      </c>
      <c r="C51" s="20" t="s">
        <v>104</v>
      </c>
      <c r="D51" s="20" t="s">
        <v>131</v>
      </c>
      <c r="E51" s="20" t="s">
        <v>108</v>
      </c>
      <c r="F51" s="21">
        <v>111.8</v>
      </c>
      <c r="G51" s="14"/>
      <c r="H51" s="14"/>
      <c r="I51" s="14"/>
      <c r="J51" s="14"/>
      <c r="K51" s="14"/>
      <c r="L51" s="14"/>
      <c r="M51" s="14"/>
    </row>
    <row r="52" spans="1:13" s="46" customFormat="1" ht="12.75">
      <c r="A52" s="63" t="s">
        <v>139</v>
      </c>
      <c r="B52" s="48" t="s">
        <v>12</v>
      </c>
      <c r="C52" s="49" t="s">
        <v>104</v>
      </c>
      <c r="D52" s="49" t="s">
        <v>138</v>
      </c>
      <c r="E52" s="49"/>
      <c r="F52" s="50">
        <f>F53</f>
        <v>111.9</v>
      </c>
      <c r="G52" s="45"/>
      <c r="H52" s="45"/>
      <c r="I52" s="45"/>
      <c r="J52" s="45"/>
      <c r="K52" s="45"/>
      <c r="L52" s="45"/>
      <c r="M52" s="45"/>
    </row>
    <row r="53" spans="1:13" s="46" customFormat="1" ht="12.75">
      <c r="A53" s="12" t="s">
        <v>100</v>
      </c>
      <c r="B53" s="48" t="s">
        <v>12</v>
      </c>
      <c r="C53" s="49" t="s">
        <v>104</v>
      </c>
      <c r="D53" s="49" t="s">
        <v>138</v>
      </c>
      <c r="E53" s="49" t="s">
        <v>97</v>
      </c>
      <c r="F53" s="50">
        <f>F54</f>
        <v>111.9</v>
      </c>
      <c r="G53" s="45"/>
      <c r="H53" s="45"/>
      <c r="I53" s="45"/>
      <c r="J53" s="45"/>
      <c r="K53" s="45"/>
      <c r="L53" s="45"/>
      <c r="M53" s="45"/>
    </row>
    <row r="54" spans="1:13" ht="12.75">
      <c r="A54" s="24" t="s">
        <v>109</v>
      </c>
      <c r="B54" s="22" t="s">
        <v>12</v>
      </c>
      <c r="C54" s="20" t="s">
        <v>104</v>
      </c>
      <c r="D54" s="20" t="s">
        <v>138</v>
      </c>
      <c r="E54" s="20" t="s">
        <v>108</v>
      </c>
      <c r="F54" s="21">
        <v>111.9</v>
      </c>
      <c r="G54" s="14"/>
      <c r="H54" s="14"/>
      <c r="I54" s="14"/>
      <c r="J54" s="14"/>
      <c r="K54" s="14"/>
      <c r="L54" s="14"/>
      <c r="M54" s="14"/>
    </row>
    <row r="55" spans="1:13" s="46" customFormat="1" ht="12.75">
      <c r="A55" s="97" t="str">
        <f>9!A56</f>
        <v>Другие общегосударственные вопросы</v>
      </c>
      <c r="B55" s="48" t="s">
        <v>12</v>
      </c>
      <c r="C55" s="49" t="s">
        <v>28</v>
      </c>
      <c r="D55" s="49"/>
      <c r="E55" s="49"/>
      <c r="F55" s="50">
        <f>F65+F60+F58</f>
        <v>16.3</v>
      </c>
      <c r="G55" s="45"/>
      <c r="H55" s="45"/>
      <c r="I55" s="45"/>
      <c r="J55" s="45"/>
      <c r="K55" s="45"/>
      <c r="L55" s="45"/>
      <c r="M55" s="45"/>
    </row>
    <row r="56" spans="1:13" s="46" customFormat="1" ht="12.75" hidden="1">
      <c r="A56" s="92" t="s">
        <v>170</v>
      </c>
      <c r="B56" s="98" t="s">
        <v>12</v>
      </c>
      <c r="C56" s="98" t="s">
        <v>28</v>
      </c>
      <c r="D56" s="98" t="s">
        <v>171</v>
      </c>
      <c r="E56" s="98"/>
      <c r="F56" s="31"/>
      <c r="G56" s="45"/>
      <c r="H56" s="45"/>
      <c r="I56" s="45"/>
      <c r="J56" s="45"/>
      <c r="K56" s="45"/>
      <c r="L56" s="45"/>
      <c r="M56" s="45"/>
    </row>
    <row r="57" spans="1:6" s="95" customFormat="1" ht="12.75" hidden="1">
      <c r="A57" s="92" t="s">
        <v>164</v>
      </c>
      <c r="B57" s="93" t="s">
        <v>12</v>
      </c>
      <c r="C57" s="93" t="s">
        <v>28</v>
      </c>
      <c r="D57" s="93" t="s">
        <v>165</v>
      </c>
      <c r="E57" s="93"/>
      <c r="F57" s="94">
        <f>F59</f>
        <v>0</v>
      </c>
    </row>
    <row r="58" spans="1:6" s="95" customFormat="1" ht="12.75" hidden="1">
      <c r="A58" s="96" t="s">
        <v>168</v>
      </c>
      <c r="B58" s="93" t="s">
        <v>12</v>
      </c>
      <c r="C58" s="93" t="s">
        <v>28</v>
      </c>
      <c r="D58" s="93" t="s">
        <v>165</v>
      </c>
      <c r="E58" s="93" t="s">
        <v>166</v>
      </c>
      <c r="F58" s="94">
        <f>F59</f>
        <v>0</v>
      </c>
    </row>
    <row r="59" spans="1:6" s="90" customFormat="1" ht="12.75" hidden="1">
      <c r="A59" s="91" t="s">
        <v>169</v>
      </c>
      <c r="B59" s="88" t="s">
        <v>12</v>
      </c>
      <c r="C59" s="88" t="s">
        <v>28</v>
      </c>
      <c r="D59" s="88" t="s">
        <v>165</v>
      </c>
      <c r="E59" s="88" t="s">
        <v>167</v>
      </c>
      <c r="F59" s="89"/>
    </row>
    <row r="60" spans="1:13" s="46" customFormat="1" ht="25.5">
      <c r="A60" s="64" t="s">
        <v>29</v>
      </c>
      <c r="B60" s="65" t="s">
        <v>12</v>
      </c>
      <c r="C60" s="8" t="s">
        <v>28</v>
      </c>
      <c r="D60" s="8" t="s">
        <v>30</v>
      </c>
      <c r="E60" s="8"/>
      <c r="F60" s="9">
        <f>F61</f>
        <v>10</v>
      </c>
      <c r="G60" s="45"/>
      <c r="H60" s="45"/>
      <c r="I60" s="45"/>
      <c r="J60" s="45"/>
      <c r="K60" s="45"/>
      <c r="L60" s="45"/>
      <c r="M60" s="45"/>
    </row>
    <row r="61" spans="1:13" s="46" customFormat="1" ht="25.5">
      <c r="A61" s="66" t="s">
        <v>110</v>
      </c>
      <c r="B61" s="8" t="s">
        <v>12</v>
      </c>
      <c r="C61" s="8" t="s">
        <v>28</v>
      </c>
      <c r="D61" s="8" t="s">
        <v>111</v>
      </c>
      <c r="E61" s="8"/>
      <c r="F61" s="9">
        <f>F64</f>
        <v>10</v>
      </c>
      <c r="G61" s="45"/>
      <c r="H61" s="45"/>
      <c r="I61" s="45"/>
      <c r="J61" s="45"/>
      <c r="K61" s="45"/>
      <c r="L61" s="45"/>
      <c r="M61" s="45"/>
    </row>
    <row r="62" spans="1:13" s="46" customFormat="1" ht="18.75" customHeight="1">
      <c r="A62" s="12" t="s">
        <v>93</v>
      </c>
      <c r="B62" s="8" t="s">
        <v>12</v>
      </c>
      <c r="C62" s="8" t="s">
        <v>28</v>
      </c>
      <c r="D62" s="8" t="s">
        <v>111</v>
      </c>
      <c r="E62" s="8" t="s">
        <v>89</v>
      </c>
      <c r="F62" s="9">
        <f>F63</f>
        <v>10</v>
      </c>
      <c r="G62" s="45"/>
      <c r="H62" s="45"/>
      <c r="I62" s="45"/>
      <c r="J62" s="45"/>
      <c r="K62" s="45"/>
      <c r="L62" s="45"/>
      <c r="M62" s="45"/>
    </row>
    <row r="63" spans="1:13" s="46" customFormat="1" ht="25.5">
      <c r="A63" s="12" t="s">
        <v>94</v>
      </c>
      <c r="B63" s="8" t="s">
        <v>12</v>
      </c>
      <c r="C63" s="8" t="s">
        <v>28</v>
      </c>
      <c r="D63" s="8" t="s">
        <v>111</v>
      </c>
      <c r="E63" s="8" t="s">
        <v>90</v>
      </c>
      <c r="F63" s="9">
        <f>F64</f>
        <v>10</v>
      </c>
      <c r="G63" s="45"/>
      <c r="H63" s="45"/>
      <c r="I63" s="45"/>
      <c r="J63" s="45"/>
      <c r="K63" s="45"/>
      <c r="L63" s="45"/>
      <c r="M63" s="45"/>
    </row>
    <row r="64" spans="1:13" ht="25.5">
      <c r="A64" s="11" t="s">
        <v>96</v>
      </c>
      <c r="B64" s="7" t="s">
        <v>12</v>
      </c>
      <c r="C64" s="7" t="s">
        <v>28</v>
      </c>
      <c r="D64" s="7" t="s">
        <v>111</v>
      </c>
      <c r="E64" s="7" t="s">
        <v>92</v>
      </c>
      <c r="F64" s="10">
        <v>10</v>
      </c>
      <c r="G64" s="14"/>
      <c r="H64" s="14"/>
      <c r="I64" s="14"/>
      <c r="J64" s="14"/>
      <c r="K64" s="14"/>
      <c r="L64" s="14"/>
      <c r="M64" s="14"/>
    </row>
    <row r="65" spans="1:13" s="46" customFormat="1" ht="25.5">
      <c r="A65" s="12" t="s">
        <v>31</v>
      </c>
      <c r="B65" s="8" t="s">
        <v>12</v>
      </c>
      <c r="C65" s="8" t="s">
        <v>28</v>
      </c>
      <c r="D65" s="8" t="s">
        <v>32</v>
      </c>
      <c r="E65" s="8"/>
      <c r="F65" s="9">
        <f>F66</f>
        <v>6.3</v>
      </c>
      <c r="G65" s="45"/>
      <c r="H65" s="45"/>
      <c r="I65" s="45"/>
      <c r="J65" s="45"/>
      <c r="K65" s="45"/>
      <c r="L65" s="45"/>
      <c r="M65" s="45"/>
    </row>
    <row r="66" spans="1:13" s="46" customFormat="1" ht="25.5">
      <c r="A66" s="12" t="s">
        <v>112</v>
      </c>
      <c r="B66" s="8" t="s">
        <v>12</v>
      </c>
      <c r="C66" s="8" t="s">
        <v>28</v>
      </c>
      <c r="D66" s="8" t="s">
        <v>159</v>
      </c>
      <c r="E66" s="8"/>
      <c r="F66" s="9">
        <f>F67</f>
        <v>6.3</v>
      </c>
      <c r="G66" s="45"/>
      <c r="H66" s="45"/>
      <c r="I66" s="45"/>
      <c r="J66" s="45"/>
      <c r="K66" s="45"/>
      <c r="L66" s="45"/>
      <c r="M66" s="45"/>
    </row>
    <row r="67" spans="1:13" s="46" customFormat="1" ht="12.75">
      <c r="A67" s="12" t="s">
        <v>100</v>
      </c>
      <c r="B67" s="8" t="s">
        <v>12</v>
      </c>
      <c r="C67" s="8" t="s">
        <v>28</v>
      </c>
      <c r="D67" s="8" t="s">
        <v>159</v>
      </c>
      <c r="E67" s="8" t="s">
        <v>97</v>
      </c>
      <c r="F67" s="9">
        <f>F68</f>
        <v>6.3</v>
      </c>
      <c r="G67" s="45"/>
      <c r="H67" s="45"/>
      <c r="I67" s="45"/>
      <c r="J67" s="45"/>
      <c r="K67" s="45"/>
      <c r="L67" s="45"/>
      <c r="M67" s="45"/>
    </row>
    <row r="68" spans="1:13" s="46" customFormat="1" ht="12.75">
      <c r="A68" s="12" t="s">
        <v>101</v>
      </c>
      <c r="B68" s="8" t="s">
        <v>12</v>
      </c>
      <c r="C68" s="8" t="s">
        <v>28</v>
      </c>
      <c r="D68" s="8" t="s">
        <v>159</v>
      </c>
      <c r="E68" s="8" t="s">
        <v>98</v>
      </c>
      <c r="F68" s="9">
        <f>F70+F69</f>
        <v>6.3</v>
      </c>
      <c r="G68" s="45"/>
      <c r="H68" s="45"/>
      <c r="I68" s="45"/>
      <c r="J68" s="45"/>
      <c r="K68" s="45"/>
      <c r="L68" s="45"/>
      <c r="M68" s="45"/>
    </row>
    <row r="69" spans="1:13" s="46" customFormat="1" ht="12.75">
      <c r="A69" s="11" t="s">
        <v>148</v>
      </c>
      <c r="B69" s="7" t="s">
        <v>12</v>
      </c>
      <c r="C69" s="7" t="s">
        <v>28</v>
      </c>
      <c r="D69" s="7" t="s">
        <v>159</v>
      </c>
      <c r="E69" s="7" t="s">
        <v>137</v>
      </c>
      <c r="F69" s="10">
        <v>1.3</v>
      </c>
      <c r="G69" s="45"/>
      <c r="H69" s="45"/>
      <c r="I69" s="45"/>
      <c r="J69" s="45"/>
      <c r="K69" s="45"/>
      <c r="L69" s="45"/>
      <c r="M69" s="45"/>
    </row>
    <row r="70" spans="1:13" ht="25.5">
      <c r="A70" s="11" t="s">
        <v>102</v>
      </c>
      <c r="B70" s="7" t="s">
        <v>12</v>
      </c>
      <c r="C70" s="7" t="s">
        <v>28</v>
      </c>
      <c r="D70" s="7" t="s">
        <v>159</v>
      </c>
      <c r="E70" s="7" t="s">
        <v>99</v>
      </c>
      <c r="F70" s="10">
        <v>5</v>
      </c>
      <c r="G70" s="14"/>
      <c r="H70" s="14"/>
      <c r="I70" s="14"/>
      <c r="J70" s="14"/>
      <c r="K70" s="14"/>
      <c r="L70" s="14"/>
      <c r="M70" s="14"/>
    </row>
    <row r="71" spans="1:13" s="46" customFormat="1" ht="12.75">
      <c r="A71" s="44" t="s">
        <v>34</v>
      </c>
      <c r="B71" s="8" t="s">
        <v>10</v>
      </c>
      <c r="C71" s="8"/>
      <c r="D71" s="8"/>
      <c r="E71" s="8"/>
      <c r="F71" s="9">
        <f>F72</f>
        <v>55.7</v>
      </c>
      <c r="G71" s="45"/>
      <c r="H71" s="45"/>
      <c r="I71" s="45"/>
      <c r="J71" s="45"/>
      <c r="K71" s="45"/>
      <c r="L71" s="45"/>
      <c r="M71" s="45"/>
    </row>
    <row r="72" spans="1:13" s="46" customFormat="1" ht="12.75">
      <c r="A72" s="44" t="s">
        <v>35</v>
      </c>
      <c r="B72" s="8" t="s">
        <v>10</v>
      </c>
      <c r="C72" s="8" t="s">
        <v>16</v>
      </c>
      <c r="D72" s="8"/>
      <c r="E72" s="8"/>
      <c r="F72" s="9">
        <f>F73</f>
        <v>55.7</v>
      </c>
      <c r="G72" s="45"/>
      <c r="H72" s="45"/>
      <c r="I72" s="45"/>
      <c r="J72" s="45"/>
      <c r="K72" s="45"/>
      <c r="L72" s="45"/>
      <c r="M72" s="45"/>
    </row>
    <row r="73" spans="1:13" s="46" customFormat="1" ht="15.75" customHeight="1">
      <c r="A73" s="44" t="s">
        <v>36</v>
      </c>
      <c r="B73" s="8" t="s">
        <v>10</v>
      </c>
      <c r="C73" s="8" t="s">
        <v>16</v>
      </c>
      <c r="D73" s="8" t="s">
        <v>37</v>
      </c>
      <c r="E73" s="8"/>
      <c r="F73" s="9">
        <f>F74</f>
        <v>55.7</v>
      </c>
      <c r="G73" s="45"/>
      <c r="H73" s="45"/>
      <c r="I73" s="45"/>
      <c r="J73" s="45"/>
      <c r="K73" s="45"/>
      <c r="L73" s="45"/>
      <c r="M73" s="45"/>
    </row>
    <row r="74" spans="1:13" s="46" customFormat="1" ht="25.5">
      <c r="A74" s="44" t="s">
        <v>38</v>
      </c>
      <c r="B74" s="8" t="s">
        <v>10</v>
      </c>
      <c r="C74" s="8" t="s">
        <v>16</v>
      </c>
      <c r="D74" s="8" t="s">
        <v>39</v>
      </c>
      <c r="E74" s="8"/>
      <c r="F74" s="9">
        <f>F75+F78</f>
        <v>55.7</v>
      </c>
      <c r="G74" s="45"/>
      <c r="H74" s="45"/>
      <c r="I74" s="45"/>
      <c r="J74" s="45"/>
      <c r="K74" s="45"/>
      <c r="L74" s="45"/>
      <c r="M74" s="45"/>
    </row>
    <row r="75" spans="1:13" s="46" customFormat="1" ht="51">
      <c r="A75" s="12" t="s">
        <v>81</v>
      </c>
      <c r="B75" s="8" t="s">
        <v>10</v>
      </c>
      <c r="C75" s="8" t="s">
        <v>16</v>
      </c>
      <c r="D75" s="8" t="s">
        <v>39</v>
      </c>
      <c r="E75" s="8" t="s">
        <v>80</v>
      </c>
      <c r="F75" s="9">
        <f>F76</f>
        <v>55.7</v>
      </c>
      <c r="G75" s="45"/>
      <c r="H75" s="45"/>
      <c r="I75" s="45"/>
      <c r="J75" s="45"/>
      <c r="K75" s="45"/>
      <c r="L75" s="45"/>
      <c r="M75" s="45"/>
    </row>
    <row r="76" spans="1:13" s="46" customFormat="1" ht="25.5" customHeight="1">
      <c r="A76" s="12" t="s">
        <v>83</v>
      </c>
      <c r="B76" s="8" t="s">
        <v>10</v>
      </c>
      <c r="C76" s="8" t="s">
        <v>16</v>
      </c>
      <c r="D76" s="8" t="s">
        <v>39</v>
      </c>
      <c r="E76" s="8" t="s">
        <v>82</v>
      </c>
      <c r="F76" s="9">
        <f>F77</f>
        <v>55.7</v>
      </c>
      <c r="G76" s="45"/>
      <c r="H76" s="45"/>
      <c r="I76" s="45"/>
      <c r="J76" s="45"/>
      <c r="K76" s="45"/>
      <c r="L76" s="45"/>
      <c r="M76" s="45"/>
    </row>
    <row r="77" spans="1:13" ht="12.75">
      <c r="A77" s="11" t="s">
        <v>86</v>
      </c>
      <c r="B77" s="7" t="s">
        <v>10</v>
      </c>
      <c r="C77" s="7" t="s">
        <v>16</v>
      </c>
      <c r="D77" s="7" t="s">
        <v>39</v>
      </c>
      <c r="E77" s="7" t="s">
        <v>84</v>
      </c>
      <c r="F77" s="10">
        <v>55.7</v>
      </c>
      <c r="G77" s="14"/>
      <c r="H77" s="14"/>
      <c r="I77" s="14"/>
      <c r="J77" s="14"/>
      <c r="K77" s="14"/>
      <c r="L77" s="14"/>
      <c r="M77" s="14"/>
    </row>
    <row r="78" spans="1:13" s="46" customFormat="1" ht="17.25" customHeight="1" hidden="1">
      <c r="A78" s="12" t="s">
        <v>93</v>
      </c>
      <c r="B78" s="8" t="s">
        <v>10</v>
      </c>
      <c r="C78" s="8" t="s">
        <v>16</v>
      </c>
      <c r="D78" s="8" t="s">
        <v>39</v>
      </c>
      <c r="E78" s="8" t="s">
        <v>89</v>
      </c>
      <c r="F78" s="9">
        <f>F79</f>
        <v>0</v>
      </c>
      <c r="G78" s="45"/>
      <c r="H78" s="45"/>
      <c r="I78" s="45"/>
      <c r="J78" s="45"/>
      <c r="K78" s="45"/>
      <c r="L78" s="45"/>
      <c r="M78" s="45"/>
    </row>
    <row r="79" spans="1:13" s="46" customFormat="1" ht="25.5" hidden="1">
      <c r="A79" s="12" t="s">
        <v>94</v>
      </c>
      <c r="B79" s="8" t="s">
        <v>10</v>
      </c>
      <c r="C79" s="8" t="s">
        <v>16</v>
      </c>
      <c r="D79" s="8" t="s">
        <v>39</v>
      </c>
      <c r="E79" s="8" t="s">
        <v>90</v>
      </c>
      <c r="F79" s="9">
        <f>F80</f>
        <v>0</v>
      </c>
      <c r="G79" s="45"/>
      <c r="H79" s="45"/>
      <c r="I79" s="45"/>
      <c r="J79" s="45"/>
      <c r="K79" s="45"/>
      <c r="L79" s="45"/>
      <c r="M79" s="45"/>
    </row>
    <row r="80" spans="1:13" ht="25.5" hidden="1">
      <c r="A80" s="11" t="s">
        <v>96</v>
      </c>
      <c r="B80" s="7" t="s">
        <v>10</v>
      </c>
      <c r="C80" s="7" t="s">
        <v>16</v>
      </c>
      <c r="D80" s="7" t="s">
        <v>39</v>
      </c>
      <c r="E80" s="7" t="s">
        <v>92</v>
      </c>
      <c r="F80" s="10">
        <v>0</v>
      </c>
      <c r="G80" s="14"/>
      <c r="H80" s="14"/>
      <c r="I80" s="14"/>
      <c r="J80" s="14"/>
      <c r="K80" s="14"/>
      <c r="L80" s="14"/>
      <c r="M80" s="14"/>
    </row>
    <row r="81" spans="1:13" ht="25.5">
      <c r="A81" s="12" t="s">
        <v>40</v>
      </c>
      <c r="B81" s="8" t="s">
        <v>16</v>
      </c>
      <c r="C81" s="8" t="s">
        <v>9</v>
      </c>
      <c r="D81" s="8" t="s">
        <v>9</v>
      </c>
      <c r="E81" s="8" t="s">
        <v>9</v>
      </c>
      <c r="F81" s="9">
        <f>F82</f>
        <v>63.5</v>
      </c>
      <c r="G81" s="14"/>
      <c r="H81" s="14"/>
      <c r="I81" s="14"/>
      <c r="J81" s="14"/>
      <c r="K81" s="14"/>
      <c r="L81" s="14"/>
      <c r="M81" s="14"/>
    </row>
    <row r="82" spans="1:13" ht="25.5">
      <c r="A82" s="35" t="s">
        <v>41</v>
      </c>
      <c r="B82" s="8" t="s">
        <v>16</v>
      </c>
      <c r="C82" s="8" t="s">
        <v>42</v>
      </c>
      <c r="D82" s="8"/>
      <c r="E82" s="8"/>
      <c r="F82" s="9">
        <f>F83</f>
        <v>63.5</v>
      </c>
      <c r="G82" s="14"/>
      <c r="H82" s="14"/>
      <c r="I82" s="14"/>
      <c r="J82" s="14"/>
      <c r="K82" s="14"/>
      <c r="L82" s="14"/>
      <c r="M82" s="14"/>
    </row>
    <row r="83" spans="1:13" s="46" customFormat="1" ht="12.75">
      <c r="A83" s="44" t="s">
        <v>17</v>
      </c>
      <c r="B83" s="8" t="s">
        <v>16</v>
      </c>
      <c r="C83" s="8" t="s">
        <v>42</v>
      </c>
      <c r="D83" s="8" t="s">
        <v>18</v>
      </c>
      <c r="E83" s="8"/>
      <c r="F83" s="9">
        <f>F84</f>
        <v>63.5</v>
      </c>
      <c r="G83" s="45"/>
      <c r="H83" s="45"/>
      <c r="I83" s="45"/>
      <c r="J83" s="45"/>
      <c r="K83" s="45"/>
      <c r="L83" s="45"/>
      <c r="M83" s="45"/>
    </row>
    <row r="84" spans="1:13" s="46" customFormat="1" ht="63.75">
      <c r="A84" s="61" t="s">
        <v>19</v>
      </c>
      <c r="B84" s="27" t="s">
        <v>16</v>
      </c>
      <c r="C84" s="27" t="s">
        <v>42</v>
      </c>
      <c r="D84" s="27" t="s">
        <v>20</v>
      </c>
      <c r="E84" s="27"/>
      <c r="F84" s="62">
        <f>F86</f>
        <v>63.5</v>
      </c>
      <c r="G84" s="45"/>
      <c r="H84" s="45"/>
      <c r="I84" s="45"/>
      <c r="J84" s="45"/>
      <c r="K84" s="45"/>
      <c r="L84" s="45"/>
      <c r="M84" s="45"/>
    </row>
    <row r="85" spans="1:13" s="46" customFormat="1" ht="12.75">
      <c r="A85" s="61" t="s">
        <v>17</v>
      </c>
      <c r="B85" s="27" t="s">
        <v>16</v>
      </c>
      <c r="C85" s="27" t="s">
        <v>42</v>
      </c>
      <c r="D85" s="27" t="s">
        <v>20</v>
      </c>
      <c r="E85" s="27" t="s">
        <v>124</v>
      </c>
      <c r="F85" s="62">
        <f>F86</f>
        <v>63.5</v>
      </c>
      <c r="G85" s="45"/>
      <c r="H85" s="45"/>
      <c r="I85" s="45"/>
      <c r="J85" s="45"/>
      <c r="K85" s="45"/>
      <c r="L85" s="45"/>
      <c r="M85" s="45"/>
    </row>
    <row r="86" spans="1:13" ht="12.75">
      <c r="A86" s="11" t="s">
        <v>21</v>
      </c>
      <c r="B86" s="7" t="s">
        <v>16</v>
      </c>
      <c r="C86" s="7" t="s">
        <v>42</v>
      </c>
      <c r="D86" s="7" t="s">
        <v>20</v>
      </c>
      <c r="E86" s="7" t="s">
        <v>88</v>
      </c>
      <c r="F86" s="10">
        <v>63.5</v>
      </c>
      <c r="G86" s="14"/>
      <c r="H86" s="14"/>
      <c r="I86" s="14"/>
      <c r="J86" s="14"/>
      <c r="K86" s="14"/>
      <c r="L86" s="14"/>
      <c r="M86" s="14"/>
    </row>
    <row r="87" spans="1:13" s="46" customFormat="1" ht="12.75">
      <c r="A87" s="12" t="s">
        <v>49</v>
      </c>
      <c r="B87" s="8" t="s">
        <v>22</v>
      </c>
      <c r="C87" s="8" t="s">
        <v>9</v>
      </c>
      <c r="D87" s="8" t="s">
        <v>9</v>
      </c>
      <c r="E87" s="8" t="s">
        <v>9</v>
      </c>
      <c r="F87" s="9">
        <f>F88</f>
        <v>98.9</v>
      </c>
      <c r="G87" s="45"/>
      <c r="H87" s="45"/>
      <c r="I87" s="45"/>
      <c r="J87" s="45"/>
      <c r="K87" s="45"/>
      <c r="L87" s="45"/>
      <c r="M87" s="45"/>
    </row>
    <row r="88" spans="1:13" s="46" customFormat="1" ht="12.75">
      <c r="A88" s="35" t="s">
        <v>113</v>
      </c>
      <c r="B88" s="8" t="s">
        <v>22</v>
      </c>
      <c r="C88" s="8" t="s">
        <v>42</v>
      </c>
      <c r="D88" s="8"/>
      <c r="E88" s="8"/>
      <c r="F88" s="9">
        <f>F94</f>
        <v>98.9</v>
      </c>
      <c r="G88" s="45"/>
      <c r="H88" s="45"/>
      <c r="I88" s="45"/>
      <c r="J88" s="45"/>
      <c r="K88" s="45"/>
      <c r="L88" s="45"/>
      <c r="M88" s="45"/>
    </row>
    <row r="89" spans="1:13" s="46" customFormat="1" ht="12.75" hidden="1">
      <c r="A89" s="35"/>
      <c r="B89" s="8" t="s">
        <v>22</v>
      </c>
      <c r="C89" s="8" t="s">
        <v>42</v>
      </c>
      <c r="D89" s="8" t="s">
        <v>59</v>
      </c>
      <c r="E89" s="8"/>
      <c r="F89" s="9">
        <f>F90</f>
        <v>0</v>
      </c>
      <c r="G89" s="45"/>
      <c r="H89" s="45"/>
      <c r="I89" s="45"/>
      <c r="J89" s="45"/>
      <c r="K89" s="45"/>
      <c r="L89" s="45"/>
      <c r="M89" s="45"/>
    </row>
    <row r="90" spans="1:13" s="46" customFormat="1" ht="29.25" customHeight="1" hidden="1">
      <c r="A90" s="35"/>
      <c r="B90" s="8" t="s">
        <v>22</v>
      </c>
      <c r="C90" s="8" t="s">
        <v>42</v>
      </c>
      <c r="D90" s="8"/>
      <c r="E90" s="8"/>
      <c r="F90" s="9">
        <f>F91</f>
        <v>0</v>
      </c>
      <c r="G90" s="45"/>
      <c r="H90" s="45"/>
      <c r="I90" s="45"/>
      <c r="J90" s="45"/>
      <c r="K90" s="45"/>
      <c r="L90" s="45"/>
      <c r="M90" s="45"/>
    </row>
    <row r="91" spans="1:13" s="46" customFormat="1" ht="18" customHeight="1" hidden="1">
      <c r="A91" s="12"/>
      <c r="B91" s="8" t="s">
        <v>22</v>
      </c>
      <c r="C91" s="8" t="s">
        <v>42</v>
      </c>
      <c r="D91" s="8"/>
      <c r="E91" s="8"/>
      <c r="F91" s="9">
        <f>F92</f>
        <v>0</v>
      </c>
      <c r="G91" s="45"/>
      <c r="H91" s="45"/>
      <c r="I91" s="45"/>
      <c r="J91" s="45"/>
      <c r="K91" s="45"/>
      <c r="L91" s="45"/>
      <c r="M91" s="45"/>
    </row>
    <row r="92" spans="1:13" s="46" customFormat="1" ht="12.75" hidden="1">
      <c r="A92" s="12"/>
      <c r="B92" s="8" t="s">
        <v>22</v>
      </c>
      <c r="C92" s="8" t="s">
        <v>42</v>
      </c>
      <c r="D92" s="8"/>
      <c r="E92" s="8"/>
      <c r="F92" s="9">
        <f>F93</f>
        <v>0</v>
      </c>
      <c r="G92" s="45"/>
      <c r="H92" s="45"/>
      <c r="I92" s="45"/>
      <c r="J92" s="45"/>
      <c r="K92" s="45"/>
      <c r="L92" s="45"/>
      <c r="M92" s="45"/>
    </row>
    <row r="93" spans="1:13" ht="12.75" hidden="1">
      <c r="A93" s="11"/>
      <c r="B93" s="7" t="s">
        <v>22</v>
      </c>
      <c r="C93" s="7" t="s">
        <v>42</v>
      </c>
      <c r="D93" s="7"/>
      <c r="E93" s="7"/>
      <c r="F93" s="10">
        <v>0</v>
      </c>
      <c r="G93" s="14"/>
      <c r="H93" s="14"/>
      <c r="I93" s="14"/>
      <c r="J93" s="14"/>
      <c r="K93" s="14"/>
      <c r="L93" s="14"/>
      <c r="M93" s="14"/>
    </row>
    <row r="94" spans="1:13" s="46" customFormat="1" ht="20.25" customHeight="1">
      <c r="A94" s="35" t="s">
        <v>55</v>
      </c>
      <c r="B94" s="8" t="s">
        <v>22</v>
      </c>
      <c r="C94" s="8" t="s">
        <v>42</v>
      </c>
      <c r="D94" s="8" t="s">
        <v>56</v>
      </c>
      <c r="E94" s="8"/>
      <c r="F94" s="9">
        <f>F96</f>
        <v>98.9</v>
      </c>
      <c r="G94" s="45"/>
      <c r="H94" s="45"/>
      <c r="I94" s="45"/>
      <c r="J94" s="45"/>
      <c r="K94" s="45"/>
      <c r="L94" s="45"/>
      <c r="M94" s="45"/>
    </row>
    <row r="95" spans="1:13" s="46" customFormat="1" ht="39.75" customHeight="1">
      <c r="A95" s="35" t="s">
        <v>158</v>
      </c>
      <c r="B95" s="8" t="s">
        <v>22</v>
      </c>
      <c r="C95" s="8" t="s">
        <v>42</v>
      </c>
      <c r="D95" s="8" t="s">
        <v>157</v>
      </c>
      <c r="E95" s="8"/>
      <c r="F95" s="9">
        <v>98.9</v>
      </c>
      <c r="G95" s="45"/>
      <c r="H95" s="45"/>
      <c r="I95" s="45"/>
      <c r="J95" s="45"/>
      <c r="K95" s="45"/>
      <c r="L95" s="45"/>
      <c r="M95" s="45"/>
    </row>
    <row r="96" spans="1:13" s="46" customFormat="1" ht="28.5" customHeight="1">
      <c r="A96" s="12" t="s">
        <v>93</v>
      </c>
      <c r="B96" s="8" t="s">
        <v>22</v>
      </c>
      <c r="C96" s="8" t="s">
        <v>42</v>
      </c>
      <c r="D96" s="8" t="s">
        <v>157</v>
      </c>
      <c r="E96" s="8" t="s">
        <v>89</v>
      </c>
      <c r="F96" s="9">
        <f>F97</f>
        <v>98.9</v>
      </c>
      <c r="G96" s="45"/>
      <c r="H96" s="45"/>
      <c r="I96" s="45"/>
      <c r="J96" s="45"/>
      <c r="K96" s="45"/>
      <c r="L96" s="45"/>
      <c r="M96" s="45"/>
    </row>
    <row r="97" spans="1:13" s="46" customFormat="1" ht="32.25" customHeight="1">
      <c r="A97" s="12" t="s">
        <v>94</v>
      </c>
      <c r="B97" s="8" t="s">
        <v>22</v>
      </c>
      <c r="C97" s="8" t="s">
        <v>42</v>
      </c>
      <c r="D97" s="8" t="s">
        <v>157</v>
      </c>
      <c r="E97" s="8" t="s">
        <v>90</v>
      </c>
      <c r="F97" s="9">
        <f>F98</f>
        <v>98.9</v>
      </c>
      <c r="G97" s="45"/>
      <c r="H97" s="45"/>
      <c r="I97" s="45"/>
      <c r="J97" s="45"/>
      <c r="K97" s="45"/>
      <c r="L97" s="45"/>
      <c r="M97" s="45"/>
    </row>
    <row r="98" spans="1:13" ht="25.5">
      <c r="A98" s="11" t="s">
        <v>96</v>
      </c>
      <c r="B98" s="7" t="s">
        <v>22</v>
      </c>
      <c r="C98" s="7" t="s">
        <v>42</v>
      </c>
      <c r="D98" s="7" t="s">
        <v>157</v>
      </c>
      <c r="E98" s="7" t="s">
        <v>92</v>
      </c>
      <c r="F98" s="10">
        <v>98.9</v>
      </c>
      <c r="G98" s="14"/>
      <c r="H98" s="14"/>
      <c r="I98" s="14"/>
      <c r="J98" s="14"/>
      <c r="K98" s="14"/>
      <c r="L98" s="14"/>
      <c r="M98" s="14"/>
    </row>
    <row r="99" spans="1:13" ht="13.5" customHeight="1">
      <c r="A99" s="12" t="s">
        <v>51</v>
      </c>
      <c r="B99" s="8" t="s">
        <v>52</v>
      </c>
      <c r="C99" s="8" t="s">
        <v>9</v>
      </c>
      <c r="D99" s="8" t="s">
        <v>9</v>
      </c>
      <c r="E99" s="8" t="s">
        <v>9</v>
      </c>
      <c r="F99" s="9">
        <f>F106+F119</f>
        <v>466.6</v>
      </c>
      <c r="M99" s="14"/>
    </row>
    <row r="100" spans="1:13" ht="13.5" customHeight="1" hidden="1">
      <c r="A100" s="44" t="s">
        <v>53</v>
      </c>
      <c r="B100" s="8" t="s">
        <v>54</v>
      </c>
      <c r="C100" s="8" t="s">
        <v>12</v>
      </c>
      <c r="D100" s="8"/>
      <c r="E100" s="8"/>
      <c r="F100" s="9">
        <f>F101</f>
        <v>0</v>
      </c>
      <c r="M100" s="14"/>
    </row>
    <row r="101" spans="1:13" s="46" customFormat="1" ht="13.5" customHeight="1" hidden="1">
      <c r="A101" s="44" t="s">
        <v>17</v>
      </c>
      <c r="B101" s="8" t="s">
        <v>54</v>
      </c>
      <c r="C101" s="8" t="s">
        <v>12</v>
      </c>
      <c r="D101" s="8" t="s">
        <v>18</v>
      </c>
      <c r="E101" s="8"/>
      <c r="F101" s="9">
        <f>F102</f>
        <v>0</v>
      </c>
      <c r="M101" s="45"/>
    </row>
    <row r="102" spans="1:13" s="46" customFormat="1" ht="40.5" customHeight="1" hidden="1">
      <c r="A102" s="12" t="s">
        <v>50</v>
      </c>
      <c r="B102" s="8" t="s">
        <v>54</v>
      </c>
      <c r="C102" s="8" t="s">
        <v>12</v>
      </c>
      <c r="D102" s="8" t="s">
        <v>127</v>
      </c>
      <c r="E102" s="8"/>
      <c r="F102" s="9">
        <f>F104</f>
        <v>0</v>
      </c>
      <c r="M102" s="45"/>
    </row>
    <row r="103" spans="1:13" s="46" customFormat="1" ht="26.25" customHeight="1" hidden="1">
      <c r="A103" s="12" t="s">
        <v>129</v>
      </c>
      <c r="B103" s="8" t="s">
        <v>54</v>
      </c>
      <c r="C103" s="8" t="s">
        <v>12</v>
      </c>
      <c r="D103" s="8" t="s">
        <v>128</v>
      </c>
      <c r="E103" s="8"/>
      <c r="F103" s="9">
        <f>F104</f>
        <v>0</v>
      </c>
      <c r="M103" s="45"/>
    </row>
    <row r="104" spans="1:13" s="46" customFormat="1" ht="14.25" customHeight="1" hidden="1">
      <c r="A104" s="12" t="s">
        <v>60</v>
      </c>
      <c r="B104" s="8" t="s">
        <v>54</v>
      </c>
      <c r="C104" s="8" t="s">
        <v>12</v>
      </c>
      <c r="D104" s="8" t="s">
        <v>128</v>
      </c>
      <c r="E104" s="8" t="s">
        <v>134</v>
      </c>
      <c r="F104" s="9">
        <f>F105</f>
        <v>0</v>
      </c>
      <c r="M104" s="45"/>
    </row>
    <row r="105" spans="1:13" ht="12.75" customHeight="1" hidden="1">
      <c r="A105" s="11" t="s">
        <v>136</v>
      </c>
      <c r="B105" s="7" t="s">
        <v>54</v>
      </c>
      <c r="C105" s="7" t="s">
        <v>12</v>
      </c>
      <c r="D105" s="7" t="s">
        <v>128</v>
      </c>
      <c r="E105" s="7" t="s">
        <v>135</v>
      </c>
      <c r="F105" s="10">
        <v>0</v>
      </c>
      <c r="M105" s="14"/>
    </row>
    <row r="106" spans="1:13" ht="13.5" customHeight="1">
      <c r="A106" s="35" t="s">
        <v>57</v>
      </c>
      <c r="B106" s="8" t="s">
        <v>54</v>
      </c>
      <c r="C106" s="8" t="s">
        <v>10</v>
      </c>
      <c r="D106" s="8"/>
      <c r="E106" s="8"/>
      <c r="F106" s="9">
        <f>F107+F112</f>
        <v>250</v>
      </c>
      <c r="M106" s="14"/>
    </row>
    <row r="107" spans="1:13" s="46" customFormat="1" ht="13.5" customHeight="1" hidden="1">
      <c r="A107" s="35" t="s">
        <v>55</v>
      </c>
      <c r="B107" s="8" t="s">
        <v>54</v>
      </c>
      <c r="C107" s="8" t="s">
        <v>10</v>
      </c>
      <c r="D107" s="8" t="s">
        <v>56</v>
      </c>
      <c r="E107" s="8"/>
      <c r="F107" s="9">
        <f>F108</f>
        <v>0</v>
      </c>
      <c r="M107" s="45"/>
    </row>
    <row r="108" spans="1:13" s="46" customFormat="1" ht="40.5" customHeight="1" hidden="1">
      <c r="A108" s="35" t="s">
        <v>126</v>
      </c>
      <c r="B108" s="8" t="s">
        <v>54</v>
      </c>
      <c r="C108" s="8" t="s">
        <v>10</v>
      </c>
      <c r="D108" s="8" t="s">
        <v>125</v>
      </c>
      <c r="E108" s="8"/>
      <c r="F108" s="9">
        <f>F109</f>
        <v>0</v>
      </c>
      <c r="M108" s="45"/>
    </row>
    <row r="109" spans="1:13" s="46" customFormat="1" ht="27.75" customHeight="1" hidden="1">
      <c r="A109" s="12" t="s">
        <v>93</v>
      </c>
      <c r="B109" s="8" t="s">
        <v>54</v>
      </c>
      <c r="C109" s="8" t="s">
        <v>10</v>
      </c>
      <c r="D109" s="8" t="s">
        <v>125</v>
      </c>
      <c r="E109" s="8" t="s">
        <v>89</v>
      </c>
      <c r="F109" s="9">
        <f>F110</f>
        <v>0</v>
      </c>
      <c r="M109" s="45"/>
    </row>
    <row r="110" spans="1:13" s="46" customFormat="1" ht="28.5" customHeight="1" hidden="1">
      <c r="A110" s="12" t="s">
        <v>94</v>
      </c>
      <c r="B110" s="8" t="s">
        <v>54</v>
      </c>
      <c r="C110" s="8" t="s">
        <v>10</v>
      </c>
      <c r="D110" s="8" t="s">
        <v>125</v>
      </c>
      <c r="E110" s="8" t="s">
        <v>90</v>
      </c>
      <c r="F110" s="9">
        <f>F111</f>
        <v>0</v>
      </c>
      <c r="M110" s="45"/>
    </row>
    <row r="111" spans="1:13" ht="28.5" customHeight="1" hidden="1">
      <c r="A111" s="11" t="s">
        <v>96</v>
      </c>
      <c r="B111" s="7" t="s">
        <v>54</v>
      </c>
      <c r="C111" s="7" t="s">
        <v>10</v>
      </c>
      <c r="D111" s="7" t="s">
        <v>125</v>
      </c>
      <c r="E111" s="7" t="s">
        <v>92</v>
      </c>
      <c r="F111" s="10">
        <v>0</v>
      </c>
      <c r="M111" s="14"/>
    </row>
    <row r="112" spans="1:14" ht="16.5" customHeight="1">
      <c r="A112" s="34" t="s">
        <v>43</v>
      </c>
      <c r="B112" s="8" t="s">
        <v>54</v>
      </c>
      <c r="C112" s="8" t="s">
        <v>10</v>
      </c>
      <c r="D112" s="8" t="s">
        <v>44</v>
      </c>
      <c r="E112" s="8"/>
      <c r="F112" s="9">
        <f>F113</f>
        <v>250</v>
      </c>
      <c r="G112" s="14"/>
      <c r="H112" s="14"/>
      <c r="I112" s="14"/>
      <c r="J112" s="14"/>
      <c r="K112" s="14"/>
      <c r="L112" s="14"/>
      <c r="M112" s="14"/>
      <c r="N112" s="46"/>
    </row>
    <row r="113" spans="1:13" ht="48.75" customHeight="1">
      <c r="A113" s="69" t="s">
        <v>147</v>
      </c>
      <c r="B113" s="8" t="s">
        <v>54</v>
      </c>
      <c r="C113" s="8" t="s">
        <v>10</v>
      </c>
      <c r="D113" s="8" t="s">
        <v>46</v>
      </c>
      <c r="E113" s="8"/>
      <c r="F113" s="9">
        <f>F114</f>
        <v>250</v>
      </c>
      <c r="G113" s="14"/>
      <c r="H113" s="14"/>
      <c r="I113" s="14"/>
      <c r="J113" s="14"/>
      <c r="K113" s="14"/>
      <c r="L113" s="14"/>
      <c r="M113" s="14"/>
    </row>
    <row r="114" spans="1:13" ht="27.75" customHeight="1">
      <c r="A114" s="75" t="s">
        <v>155</v>
      </c>
      <c r="B114" s="7" t="s">
        <v>54</v>
      </c>
      <c r="C114" s="7" t="s">
        <v>10</v>
      </c>
      <c r="D114" s="7" t="s">
        <v>156</v>
      </c>
      <c r="E114" s="7"/>
      <c r="F114" s="10">
        <f>F115</f>
        <v>250</v>
      </c>
      <c r="G114" s="14"/>
      <c r="H114" s="14"/>
      <c r="I114" s="14"/>
      <c r="J114" s="14"/>
      <c r="K114" s="14"/>
      <c r="L114" s="14"/>
      <c r="M114" s="14"/>
    </row>
    <row r="115" spans="1:13" ht="27.75" customHeight="1">
      <c r="A115" s="12" t="s">
        <v>93</v>
      </c>
      <c r="B115" s="7" t="s">
        <v>54</v>
      </c>
      <c r="C115" s="7" t="s">
        <v>10</v>
      </c>
      <c r="D115" s="7" t="s">
        <v>156</v>
      </c>
      <c r="E115" s="7" t="s">
        <v>89</v>
      </c>
      <c r="F115" s="10">
        <f>F116</f>
        <v>250</v>
      </c>
      <c r="G115" s="14"/>
      <c r="H115" s="14"/>
      <c r="I115" s="14"/>
      <c r="J115" s="14"/>
      <c r="K115" s="14"/>
      <c r="L115" s="14"/>
      <c r="M115" s="14"/>
    </row>
    <row r="116" spans="1:13" ht="14.25" customHeight="1">
      <c r="A116" s="12" t="s">
        <v>94</v>
      </c>
      <c r="B116" s="7" t="s">
        <v>54</v>
      </c>
      <c r="C116" s="7" t="s">
        <v>10</v>
      </c>
      <c r="D116" s="7" t="s">
        <v>156</v>
      </c>
      <c r="E116" s="7" t="s">
        <v>90</v>
      </c>
      <c r="F116" s="10">
        <f>F117+F118</f>
        <v>250</v>
      </c>
      <c r="G116" s="14"/>
      <c r="H116" s="14"/>
      <c r="I116" s="14"/>
      <c r="J116" s="14"/>
      <c r="K116" s="14"/>
      <c r="L116" s="14"/>
      <c r="M116" s="14"/>
    </row>
    <row r="117" spans="1:13" ht="30.75" customHeight="1">
      <c r="A117" s="11" t="s">
        <v>145</v>
      </c>
      <c r="B117" s="7" t="s">
        <v>54</v>
      </c>
      <c r="C117" s="7" t="s">
        <v>10</v>
      </c>
      <c r="D117" s="7" t="s">
        <v>156</v>
      </c>
      <c r="E117" s="7" t="s">
        <v>132</v>
      </c>
      <c r="F117" s="10">
        <v>123.3</v>
      </c>
      <c r="G117" s="14"/>
      <c r="H117" s="14"/>
      <c r="I117" s="14"/>
      <c r="J117" s="14"/>
      <c r="K117" s="14"/>
      <c r="L117" s="14"/>
      <c r="M117" s="14"/>
    </row>
    <row r="118" spans="1:13" ht="28.5" customHeight="1">
      <c r="A118" s="11" t="s">
        <v>96</v>
      </c>
      <c r="B118" s="7" t="s">
        <v>54</v>
      </c>
      <c r="C118" s="7" t="s">
        <v>10</v>
      </c>
      <c r="D118" s="7" t="s">
        <v>156</v>
      </c>
      <c r="E118" s="7" t="s">
        <v>92</v>
      </c>
      <c r="F118" s="10">
        <v>126.7</v>
      </c>
      <c r="G118" s="14"/>
      <c r="H118" s="14"/>
      <c r="I118" s="14"/>
      <c r="J118" s="14"/>
      <c r="K118" s="14"/>
      <c r="L118" s="14"/>
      <c r="M118" s="14"/>
    </row>
    <row r="119" spans="1:13" ht="15.75" customHeight="1">
      <c r="A119" s="68" t="s">
        <v>58</v>
      </c>
      <c r="B119" s="8" t="s">
        <v>54</v>
      </c>
      <c r="C119" s="8" t="s">
        <v>16</v>
      </c>
      <c r="D119" s="8"/>
      <c r="E119" s="29"/>
      <c r="F119" s="31">
        <f>F120</f>
        <v>216.6</v>
      </c>
      <c r="M119" s="14"/>
    </row>
    <row r="120" spans="1:13" ht="14.25" customHeight="1">
      <c r="A120" s="34" t="s">
        <v>43</v>
      </c>
      <c r="B120" s="8" t="s">
        <v>54</v>
      </c>
      <c r="C120" s="8" t="s">
        <v>16</v>
      </c>
      <c r="D120" s="8" t="s">
        <v>44</v>
      </c>
      <c r="E120" s="29"/>
      <c r="F120" s="31">
        <f>F121+F126</f>
        <v>216.6</v>
      </c>
      <c r="G120" s="14"/>
      <c r="H120" s="14"/>
      <c r="I120" s="14"/>
      <c r="J120" s="14"/>
      <c r="K120" s="14"/>
      <c r="L120" s="14"/>
      <c r="M120" s="14"/>
    </row>
    <row r="121" spans="1:13" s="46" customFormat="1" ht="44.25" customHeight="1">
      <c r="A121" s="34" t="s">
        <v>146</v>
      </c>
      <c r="B121" s="8" t="s">
        <v>54</v>
      </c>
      <c r="C121" s="8" t="s">
        <v>16</v>
      </c>
      <c r="D121" s="8" t="s">
        <v>61</v>
      </c>
      <c r="E121" s="29"/>
      <c r="F121" s="31">
        <f>F123</f>
        <v>47.4</v>
      </c>
      <c r="G121" s="45"/>
      <c r="H121" s="45"/>
      <c r="I121" s="45"/>
      <c r="J121" s="45"/>
      <c r="K121" s="45"/>
      <c r="L121" s="45"/>
      <c r="M121" s="45"/>
    </row>
    <row r="122" spans="1:13" s="46" customFormat="1" ht="22.5" customHeight="1">
      <c r="A122" s="34" t="s">
        <v>152</v>
      </c>
      <c r="B122" s="8" t="s">
        <v>54</v>
      </c>
      <c r="C122" s="8" t="s">
        <v>16</v>
      </c>
      <c r="D122" s="8" t="s">
        <v>151</v>
      </c>
      <c r="E122" s="29"/>
      <c r="F122" s="31">
        <f>F123</f>
        <v>47.4</v>
      </c>
      <c r="G122" s="45"/>
      <c r="H122" s="45"/>
      <c r="I122" s="45"/>
      <c r="J122" s="45"/>
      <c r="K122" s="45"/>
      <c r="L122" s="45"/>
      <c r="M122" s="45"/>
    </row>
    <row r="123" spans="1:13" s="46" customFormat="1" ht="24" customHeight="1">
      <c r="A123" s="34" t="s">
        <v>93</v>
      </c>
      <c r="B123" s="8" t="s">
        <v>54</v>
      </c>
      <c r="C123" s="8" t="s">
        <v>16</v>
      </c>
      <c r="D123" s="8" t="s">
        <v>151</v>
      </c>
      <c r="E123" s="29" t="s">
        <v>89</v>
      </c>
      <c r="F123" s="31">
        <f>F124</f>
        <v>47.4</v>
      </c>
      <c r="G123" s="45"/>
      <c r="H123" s="45"/>
      <c r="I123" s="45"/>
      <c r="J123" s="45"/>
      <c r="K123" s="45"/>
      <c r="L123" s="45"/>
      <c r="M123" s="45"/>
    </row>
    <row r="124" spans="1:13" s="46" customFormat="1" ht="25.5">
      <c r="A124" s="34" t="s">
        <v>94</v>
      </c>
      <c r="B124" s="8" t="s">
        <v>54</v>
      </c>
      <c r="C124" s="8" t="s">
        <v>16</v>
      </c>
      <c r="D124" s="8" t="s">
        <v>151</v>
      </c>
      <c r="E124" s="29" t="s">
        <v>90</v>
      </c>
      <c r="F124" s="31">
        <f>F125</f>
        <v>47.4</v>
      </c>
      <c r="G124" s="45"/>
      <c r="H124" s="45"/>
      <c r="I124" s="45"/>
      <c r="J124" s="45"/>
      <c r="K124" s="45"/>
      <c r="L124" s="45"/>
      <c r="M124" s="45"/>
    </row>
    <row r="125" spans="1:13" ht="27" customHeight="1">
      <c r="A125" s="33" t="s">
        <v>96</v>
      </c>
      <c r="B125" s="7" t="s">
        <v>54</v>
      </c>
      <c r="C125" s="7" t="s">
        <v>16</v>
      </c>
      <c r="D125" s="7" t="s">
        <v>151</v>
      </c>
      <c r="E125" s="30" t="s">
        <v>92</v>
      </c>
      <c r="F125" s="32">
        <v>47.4</v>
      </c>
      <c r="G125" s="14"/>
      <c r="H125" s="14"/>
      <c r="I125" s="14"/>
      <c r="J125" s="14"/>
      <c r="K125" s="14"/>
      <c r="L125" s="14"/>
      <c r="M125" s="14"/>
    </row>
    <row r="126" spans="1:13" s="46" customFormat="1" ht="41.25" customHeight="1">
      <c r="A126" s="69" t="s">
        <v>147</v>
      </c>
      <c r="B126" s="8" t="s">
        <v>54</v>
      </c>
      <c r="C126" s="8" t="s">
        <v>16</v>
      </c>
      <c r="D126" s="8" t="s">
        <v>46</v>
      </c>
      <c r="E126" s="29"/>
      <c r="F126" s="31">
        <f>F127+F131</f>
        <v>169.2</v>
      </c>
      <c r="G126" s="45"/>
      <c r="H126" s="45"/>
      <c r="I126" s="45"/>
      <c r="J126" s="45"/>
      <c r="K126" s="45"/>
      <c r="L126" s="45"/>
      <c r="M126" s="45"/>
    </row>
    <row r="127" spans="1:13" s="46" customFormat="1" ht="21" customHeight="1">
      <c r="A127" s="75" t="s">
        <v>153</v>
      </c>
      <c r="B127" s="8" t="s">
        <v>54</v>
      </c>
      <c r="C127" s="8" t="s">
        <v>16</v>
      </c>
      <c r="D127" s="8" t="s">
        <v>114</v>
      </c>
      <c r="E127" s="29"/>
      <c r="F127" s="31">
        <f>F128</f>
        <v>35</v>
      </c>
      <c r="G127" s="45"/>
      <c r="H127" s="45"/>
      <c r="I127" s="45"/>
      <c r="J127" s="45"/>
      <c r="K127" s="45"/>
      <c r="L127" s="45"/>
      <c r="M127" s="45"/>
    </row>
    <row r="128" spans="1:13" s="46" customFormat="1" ht="27" customHeight="1">
      <c r="A128" s="34" t="s">
        <v>93</v>
      </c>
      <c r="B128" s="8" t="s">
        <v>54</v>
      </c>
      <c r="C128" s="8" t="s">
        <v>16</v>
      </c>
      <c r="D128" s="8" t="s">
        <v>114</v>
      </c>
      <c r="E128" s="29" t="s">
        <v>89</v>
      </c>
      <c r="F128" s="31">
        <f>F129</f>
        <v>35</v>
      </c>
      <c r="G128" s="45"/>
      <c r="H128" s="45"/>
      <c r="I128" s="45"/>
      <c r="J128" s="45"/>
      <c r="K128" s="45"/>
      <c r="L128" s="45"/>
      <c r="M128" s="45"/>
    </row>
    <row r="129" spans="1:13" s="46" customFormat="1" ht="27" customHeight="1">
      <c r="A129" s="34" t="s">
        <v>94</v>
      </c>
      <c r="B129" s="8" t="s">
        <v>54</v>
      </c>
      <c r="C129" s="8" t="s">
        <v>16</v>
      </c>
      <c r="D129" s="8" t="s">
        <v>114</v>
      </c>
      <c r="E129" s="29" t="s">
        <v>90</v>
      </c>
      <c r="F129" s="31">
        <f>F130</f>
        <v>35</v>
      </c>
      <c r="G129" s="45"/>
      <c r="H129" s="45"/>
      <c r="I129" s="45"/>
      <c r="J129" s="45"/>
      <c r="K129" s="45"/>
      <c r="L129" s="45"/>
      <c r="M129" s="45"/>
    </row>
    <row r="130" spans="1:13" ht="27" customHeight="1">
      <c r="A130" s="33" t="s">
        <v>96</v>
      </c>
      <c r="B130" s="7" t="s">
        <v>54</v>
      </c>
      <c r="C130" s="7" t="s">
        <v>16</v>
      </c>
      <c r="D130" s="7" t="s">
        <v>114</v>
      </c>
      <c r="E130" s="30" t="s">
        <v>92</v>
      </c>
      <c r="F130" s="32">
        <v>35</v>
      </c>
      <c r="G130" s="14"/>
      <c r="H130" s="14"/>
      <c r="I130" s="14"/>
      <c r="J130" s="14"/>
      <c r="K130" s="14"/>
      <c r="L130" s="14"/>
      <c r="M130" s="14"/>
    </row>
    <row r="131" spans="1:13" s="46" customFormat="1" ht="21" customHeight="1">
      <c r="A131" s="75" t="s">
        <v>154</v>
      </c>
      <c r="B131" s="8" t="s">
        <v>54</v>
      </c>
      <c r="C131" s="8" t="s">
        <v>16</v>
      </c>
      <c r="D131" s="8" t="s">
        <v>115</v>
      </c>
      <c r="E131" s="29"/>
      <c r="F131" s="31">
        <f>F132</f>
        <v>134.2</v>
      </c>
      <c r="G131" s="45"/>
      <c r="H131" s="45"/>
      <c r="I131" s="45"/>
      <c r="J131" s="45"/>
      <c r="K131" s="45"/>
      <c r="L131" s="45"/>
      <c r="M131" s="45"/>
    </row>
    <row r="132" spans="1:13" s="46" customFormat="1" ht="27" customHeight="1">
      <c r="A132" s="34" t="s">
        <v>93</v>
      </c>
      <c r="B132" s="8" t="s">
        <v>54</v>
      </c>
      <c r="C132" s="8" t="s">
        <v>16</v>
      </c>
      <c r="D132" s="8" t="s">
        <v>115</v>
      </c>
      <c r="E132" s="29" t="s">
        <v>89</v>
      </c>
      <c r="F132" s="31">
        <f>F133</f>
        <v>134.2</v>
      </c>
      <c r="G132" s="45"/>
      <c r="H132" s="45"/>
      <c r="I132" s="45"/>
      <c r="J132" s="45"/>
      <c r="K132" s="45"/>
      <c r="L132" s="45"/>
      <c r="M132" s="45"/>
    </row>
    <row r="133" spans="1:13" s="46" customFormat="1" ht="27" customHeight="1">
      <c r="A133" s="34" t="s">
        <v>94</v>
      </c>
      <c r="B133" s="8" t="s">
        <v>54</v>
      </c>
      <c r="C133" s="8" t="s">
        <v>16</v>
      </c>
      <c r="D133" s="8" t="s">
        <v>115</v>
      </c>
      <c r="E133" s="29" t="s">
        <v>90</v>
      </c>
      <c r="F133" s="31">
        <f>F134</f>
        <v>134.2</v>
      </c>
      <c r="G133" s="45"/>
      <c r="H133" s="45"/>
      <c r="I133" s="45"/>
      <c r="J133" s="45"/>
      <c r="K133" s="45"/>
      <c r="L133" s="45"/>
      <c r="M133" s="45"/>
    </row>
    <row r="134" spans="1:13" ht="27" customHeight="1">
      <c r="A134" s="33" t="s">
        <v>96</v>
      </c>
      <c r="B134" s="7" t="s">
        <v>54</v>
      </c>
      <c r="C134" s="7" t="s">
        <v>16</v>
      </c>
      <c r="D134" s="7" t="s">
        <v>115</v>
      </c>
      <c r="E134" s="30" t="s">
        <v>92</v>
      </c>
      <c r="F134" s="32">
        <v>134.2</v>
      </c>
      <c r="G134" s="14"/>
      <c r="H134" s="14"/>
      <c r="I134" s="14"/>
      <c r="J134" s="14"/>
      <c r="K134" s="14"/>
      <c r="L134" s="14"/>
      <c r="M134" s="14"/>
    </row>
    <row r="135" spans="1:6" ht="18" customHeight="1">
      <c r="A135" s="12" t="s">
        <v>62</v>
      </c>
      <c r="B135" s="8" t="s">
        <v>63</v>
      </c>
      <c r="C135" s="8" t="s">
        <v>9</v>
      </c>
      <c r="D135" s="8" t="s">
        <v>9</v>
      </c>
      <c r="E135" s="8" t="s">
        <v>9</v>
      </c>
      <c r="F135" s="9">
        <f>F136</f>
        <v>2049.2</v>
      </c>
    </row>
    <row r="136" spans="1:6" ht="16.5" customHeight="1">
      <c r="A136" s="12" t="s">
        <v>64</v>
      </c>
      <c r="B136" s="8" t="s">
        <v>63</v>
      </c>
      <c r="C136" s="8" t="s">
        <v>12</v>
      </c>
      <c r="D136" s="7" t="s">
        <v>9</v>
      </c>
      <c r="E136" s="7" t="s">
        <v>9</v>
      </c>
      <c r="F136" s="9">
        <f>F141+F137</f>
        <v>2049.2</v>
      </c>
    </row>
    <row r="137" spans="1:6" ht="16.5" customHeight="1" hidden="1">
      <c r="A137" s="12" t="s">
        <v>55</v>
      </c>
      <c r="B137" s="8" t="s">
        <v>65</v>
      </c>
      <c r="C137" s="8" t="s">
        <v>12</v>
      </c>
      <c r="D137" s="8" t="s">
        <v>56</v>
      </c>
      <c r="E137" s="8"/>
      <c r="F137" s="9">
        <f>F138</f>
        <v>0</v>
      </c>
    </row>
    <row r="138" spans="1:6" ht="41.25" customHeight="1" hidden="1">
      <c r="A138" s="11" t="s">
        <v>66</v>
      </c>
      <c r="B138" s="7" t="s">
        <v>65</v>
      </c>
      <c r="C138" s="7" t="s">
        <v>12</v>
      </c>
      <c r="D138" s="7" t="s">
        <v>67</v>
      </c>
      <c r="E138" s="7"/>
      <c r="F138" s="10">
        <f>F139+F140</f>
        <v>0</v>
      </c>
    </row>
    <row r="139" spans="1:6" ht="39.75" customHeight="1" hidden="1">
      <c r="A139" s="11" t="s">
        <v>68</v>
      </c>
      <c r="B139" s="7" t="s">
        <v>65</v>
      </c>
      <c r="C139" s="7" t="s">
        <v>12</v>
      </c>
      <c r="D139" s="7" t="s">
        <v>67</v>
      </c>
      <c r="E139" s="7" t="s">
        <v>69</v>
      </c>
      <c r="F139" s="10">
        <v>0</v>
      </c>
    </row>
    <row r="140" spans="1:6" ht="29.25" customHeight="1" hidden="1">
      <c r="A140" s="11" t="s">
        <v>70</v>
      </c>
      <c r="B140" s="7" t="s">
        <v>65</v>
      </c>
      <c r="C140" s="7" t="s">
        <v>12</v>
      </c>
      <c r="D140" s="7" t="s">
        <v>67</v>
      </c>
      <c r="E140" s="7" t="s">
        <v>71</v>
      </c>
      <c r="F140" s="10">
        <v>0</v>
      </c>
    </row>
    <row r="141" spans="1:6" ht="17.25" customHeight="1">
      <c r="A141" s="12" t="s">
        <v>43</v>
      </c>
      <c r="B141" s="8" t="s">
        <v>65</v>
      </c>
      <c r="C141" s="8" t="s">
        <v>12</v>
      </c>
      <c r="D141" s="8" t="s">
        <v>44</v>
      </c>
      <c r="E141" s="8"/>
      <c r="F141" s="9">
        <f>F142</f>
        <v>2049.2</v>
      </c>
    </row>
    <row r="142" spans="1:6" s="46" customFormat="1" ht="31.5" customHeight="1">
      <c r="A142" s="12" t="s">
        <v>141</v>
      </c>
      <c r="B142" s="8" t="s">
        <v>65</v>
      </c>
      <c r="C142" s="8" t="s">
        <v>12</v>
      </c>
      <c r="D142" s="8" t="s">
        <v>72</v>
      </c>
      <c r="E142" s="8"/>
      <c r="F142" s="9">
        <f>F143+F148</f>
        <v>2049.2</v>
      </c>
    </row>
    <row r="143" spans="1:6" s="46" customFormat="1" ht="42" customHeight="1">
      <c r="A143" s="76" t="s">
        <v>149</v>
      </c>
      <c r="B143" s="8" t="s">
        <v>65</v>
      </c>
      <c r="C143" s="8" t="s">
        <v>12</v>
      </c>
      <c r="D143" s="8" t="s">
        <v>116</v>
      </c>
      <c r="E143" s="8"/>
      <c r="F143" s="9">
        <f>F144</f>
        <v>1443.5</v>
      </c>
    </row>
    <row r="144" spans="1:6" s="46" customFormat="1" ht="27.75" customHeight="1">
      <c r="A144" s="12" t="s">
        <v>122</v>
      </c>
      <c r="B144" s="8" t="s">
        <v>65</v>
      </c>
      <c r="C144" s="8" t="s">
        <v>12</v>
      </c>
      <c r="D144" s="8" t="s">
        <v>116</v>
      </c>
      <c r="E144" s="8" t="s">
        <v>118</v>
      </c>
      <c r="F144" s="9">
        <f>F145</f>
        <v>1443.5</v>
      </c>
    </row>
    <row r="145" spans="1:6" s="46" customFormat="1" ht="16.5" customHeight="1">
      <c r="A145" s="12" t="s">
        <v>123</v>
      </c>
      <c r="B145" s="8" t="s">
        <v>65</v>
      </c>
      <c r="C145" s="8" t="s">
        <v>12</v>
      </c>
      <c r="D145" s="8" t="s">
        <v>116</v>
      </c>
      <c r="E145" s="8" t="s">
        <v>119</v>
      </c>
      <c r="F145" s="9">
        <f>F146+F147</f>
        <v>1443.5</v>
      </c>
    </row>
    <row r="146" spans="1:6" ht="42" customHeight="1">
      <c r="A146" s="23" t="s">
        <v>121</v>
      </c>
      <c r="B146" s="7" t="s">
        <v>65</v>
      </c>
      <c r="C146" s="7" t="s">
        <v>12</v>
      </c>
      <c r="D146" s="7" t="s">
        <v>116</v>
      </c>
      <c r="E146" s="7" t="s">
        <v>120</v>
      </c>
      <c r="F146" s="10">
        <v>1341.5</v>
      </c>
    </row>
    <row r="147" spans="1:6" ht="18.75" customHeight="1">
      <c r="A147" s="87" t="s">
        <v>162</v>
      </c>
      <c r="B147" s="72" t="s">
        <v>65</v>
      </c>
      <c r="C147" s="7" t="s">
        <v>12</v>
      </c>
      <c r="D147" s="7" t="s">
        <v>116</v>
      </c>
      <c r="E147" s="7" t="s">
        <v>163</v>
      </c>
      <c r="F147" s="10">
        <v>102</v>
      </c>
    </row>
    <row r="148" spans="1:6" s="46" customFormat="1" ht="41.25" customHeight="1">
      <c r="A148" s="76" t="s">
        <v>150</v>
      </c>
      <c r="B148" s="8" t="s">
        <v>65</v>
      </c>
      <c r="C148" s="8" t="s">
        <v>12</v>
      </c>
      <c r="D148" s="8" t="s">
        <v>117</v>
      </c>
      <c r="E148" s="8"/>
      <c r="F148" s="9">
        <f>F149</f>
        <v>605.7</v>
      </c>
    </row>
    <row r="149" spans="1:6" s="46" customFormat="1" ht="37.5" customHeight="1">
      <c r="A149" s="67" t="s">
        <v>122</v>
      </c>
      <c r="B149" s="8" t="s">
        <v>65</v>
      </c>
      <c r="C149" s="8" t="s">
        <v>12</v>
      </c>
      <c r="D149" s="8" t="s">
        <v>117</v>
      </c>
      <c r="E149" s="49" t="s">
        <v>118</v>
      </c>
      <c r="F149" s="50">
        <f>F150</f>
        <v>605.7</v>
      </c>
    </row>
    <row r="150" spans="1:6" s="46" customFormat="1" ht="18" customHeight="1">
      <c r="A150" s="67" t="s">
        <v>123</v>
      </c>
      <c r="B150" s="8" t="s">
        <v>65</v>
      </c>
      <c r="C150" s="8" t="s">
        <v>12</v>
      </c>
      <c r="D150" s="8" t="s">
        <v>117</v>
      </c>
      <c r="E150" s="49" t="s">
        <v>119</v>
      </c>
      <c r="F150" s="50">
        <f>F151</f>
        <v>605.7</v>
      </c>
    </row>
    <row r="151" spans="1:6" ht="41.25" customHeight="1">
      <c r="A151" s="23" t="s">
        <v>121</v>
      </c>
      <c r="B151" s="7" t="s">
        <v>65</v>
      </c>
      <c r="C151" s="7" t="s">
        <v>12</v>
      </c>
      <c r="D151" s="7" t="s">
        <v>117</v>
      </c>
      <c r="E151" s="20" t="s">
        <v>120</v>
      </c>
      <c r="F151" s="21">
        <v>605.7</v>
      </c>
    </row>
    <row r="152" spans="1:6" ht="14.25" customHeight="1">
      <c r="A152" s="92" t="s">
        <v>189</v>
      </c>
      <c r="B152" s="22" t="s">
        <v>28</v>
      </c>
      <c r="C152" s="20" t="s">
        <v>190</v>
      </c>
      <c r="D152" s="20"/>
      <c r="E152" s="20"/>
      <c r="F152" s="21">
        <f>F153</f>
        <v>40.7</v>
      </c>
    </row>
    <row r="153" spans="1:6" ht="20.25" customHeight="1">
      <c r="A153" s="195" t="s">
        <v>188</v>
      </c>
      <c r="B153" s="20" t="s">
        <v>28</v>
      </c>
      <c r="C153" s="20" t="s">
        <v>12</v>
      </c>
      <c r="D153" s="20"/>
      <c r="E153" s="20"/>
      <c r="F153" s="21">
        <f>F154</f>
        <v>40.7</v>
      </c>
    </row>
    <row r="154" spans="1:6" ht="14.25" customHeight="1">
      <c r="A154" s="92" t="s">
        <v>170</v>
      </c>
      <c r="B154" s="20" t="s">
        <v>28</v>
      </c>
      <c r="C154" s="20" t="s">
        <v>12</v>
      </c>
      <c r="D154" s="20" t="s">
        <v>171</v>
      </c>
      <c r="E154" s="20"/>
      <c r="F154" s="21">
        <f>F155</f>
        <v>40.7</v>
      </c>
    </row>
    <row r="155" spans="1:6" ht="14.25" customHeight="1">
      <c r="A155" s="92" t="s">
        <v>164</v>
      </c>
      <c r="B155" s="20" t="s">
        <v>28</v>
      </c>
      <c r="C155" s="20" t="s">
        <v>12</v>
      </c>
      <c r="D155" s="20" t="s">
        <v>165</v>
      </c>
      <c r="E155" s="20"/>
      <c r="F155" s="21">
        <f>F156</f>
        <v>40.7</v>
      </c>
    </row>
    <row r="156" spans="1:6" ht="19.5" customHeight="1">
      <c r="A156" s="96" t="s">
        <v>168</v>
      </c>
      <c r="B156" s="20" t="s">
        <v>28</v>
      </c>
      <c r="C156" s="20" t="s">
        <v>12</v>
      </c>
      <c r="D156" s="20" t="s">
        <v>165</v>
      </c>
      <c r="E156" s="20" t="s">
        <v>166</v>
      </c>
      <c r="F156" s="21">
        <f>F157</f>
        <v>40.7</v>
      </c>
    </row>
    <row r="157" spans="1:6" ht="20.25" customHeight="1">
      <c r="A157" s="91" t="s">
        <v>169</v>
      </c>
      <c r="B157" s="20" t="s">
        <v>28</v>
      </c>
      <c r="C157" s="20" t="s">
        <v>12</v>
      </c>
      <c r="D157" s="20" t="s">
        <v>165</v>
      </c>
      <c r="E157" s="20" t="s">
        <v>167</v>
      </c>
      <c r="F157" s="21">
        <v>40.7</v>
      </c>
    </row>
    <row r="158" spans="1:6" ht="18.75" customHeight="1" thickBot="1">
      <c r="A158" s="51" t="s">
        <v>73</v>
      </c>
      <c r="B158" s="52" t="s">
        <v>9</v>
      </c>
      <c r="C158" s="52" t="s">
        <v>9</v>
      </c>
      <c r="D158" s="52" t="s">
        <v>9</v>
      </c>
      <c r="E158" s="52" t="s">
        <v>9</v>
      </c>
      <c r="F158" s="53">
        <f>F11+F71+F99+F135+F87+F81+F152</f>
        <v>5456.199999999999</v>
      </c>
    </row>
    <row r="160" spans="1:6" ht="12.75">
      <c r="A160" s="54"/>
      <c r="F160" s="55"/>
    </row>
  </sheetData>
  <sheetProtection selectLockedCells="1" selectUnlockedCells="1"/>
  <mergeCells count="2">
    <mergeCell ref="A7:F7"/>
    <mergeCell ref="A3:F3"/>
  </mergeCells>
  <printOptions/>
  <pageMargins left="0.5905511811023623" right="0.3937007874015748" top="0.9055118110236221" bottom="0.9055118110236221" header="0.5118110236220472" footer="0.5118110236220472"/>
  <pageSetup horizontalDpi="300" verticalDpi="300" orientation="portrait" paperSize="9" scale="95" r:id="rId2"/>
  <rowBreaks count="1" manualBreakCount="1">
    <brk id="31" max="5" man="1"/>
  </rowBreaks>
  <ignoredErrors>
    <ignoredError sqref="B12:D21 B60:E65 B22 D22 B99:E103 B106:E110 B104:D105 B23:D49 E9:E46 B50:E51 B71:E82 B70:C70 E70 B148:E151 B111:C111 E111 B96:C98 E96:E98 B88:C93 E88 E66:E68 B66:C68 B135:E146 B55:E55 B84:E87 C83:E83" numberStoredAsText="1"/>
    <ignoredError sqref="F136:F142 F102 F84:F85 F74 F61 F21 F8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SheetLayoutView="100" zoomScalePageLayoutView="0" workbookViewId="0" topLeftCell="A1">
      <pane ySplit="10" topLeftCell="A15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2.421875" style="41" customWidth="1"/>
    <col min="2" max="2" width="5.28125" style="41" customWidth="1"/>
    <col min="3" max="4" width="4.7109375" style="42" customWidth="1"/>
    <col min="5" max="5" width="8.7109375" style="42" customWidth="1"/>
    <col min="6" max="6" width="4.7109375" style="42" customWidth="1"/>
    <col min="7" max="7" width="11.140625" style="56" customWidth="1"/>
    <col min="8" max="13" width="9.140625" style="13" customWidth="1"/>
    <col min="14" max="14" width="19.00390625" style="13" customWidth="1"/>
    <col min="15" max="16384" width="9.140625" style="13" customWidth="1"/>
  </cols>
  <sheetData>
    <row r="1" spans="1:7" ht="12.75">
      <c r="A1" s="36"/>
      <c r="B1" s="36"/>
      <c r="C1" s="37"/>
      <c r="D1" s="37"/>
      <c r="E1" s="37"/>
      <c r="F1" s="37"/>
      <c r="G1" s="57" t="s">
        <v>193</v>
      </c>
    </row>
    <row r="2" spans="1:7" ht="12.75">
      <c r="A2" s="197" t="s">
        <v>194</v>
      </c>
      <c r="B2" s="197"/>
      <c r="C2" s="197"/>
      <c r="D2" s="197"/>
      <c r="E2" s="197"/>
      <c r="F2" s="197"/>
      <c r="G2" s="197"/>
    </row>
    <row r="3" spans="1:7" ht="12.75">
      <c r="A3" s="197" t="s">
        <v>160</v>
      </c>
      <c r="B3" s="197"/>
      <c r="C3" s="197"/>
      <c r="D3" s="197"/>
      <c r="E3" s="197"/>
      <c r="F3" s="197"/>
      <c r="G3" s="197"/>
    </row>
    <row r="4" spans="1:7" ht="12.75">
      <c r="A4" s="197" t="s">
        <v>195</v>
      </c>
      <c r="B4" s="197"/>
      <c r="C4" s="197"/>
      <c r="D4" s="197"/>
      <c r="E4" s="197"/>
      <c r="F4" s="197"/>
      <c r="G4" s="197"/>
    </row>
    <row r="5" spans="1:7" ht="11.25" customHeight="1">
      <c r="A5" s="39"/>
      <c r="B5" s="39"/>
      <c r="C5" s="39"/>
      <c r="D5" s="39"/>
      <c r="E5" s="39"/>
      <c r="F5" s="39"/>
      <c r="G5" s="39"/>
    </row>
    <row r="6" spans="1:8" ht="36" customHeight="1">
      <c r="A6" s="202" t="s">
        <v>143</v>
      </c>
      <c r="B6" s="202"/>
      <c r="C6" s="202"/>
      <c r="D6" s="202"/>
      <c r="E6" s="202"/>
      <c r="F6" s="202"/>
      <c r="G6" s="202"/>
      <c r="H6" s="58"/>
    </row>
    <row r="7" ht="13.5" thickBot="1">
      <c r="G7" s="43" t="s">
        <v>0</v>
      </c>
    </row>
    <row r="8" spans="1:7" ht="12.75" customHeight="1">
      <c r="A8" s="203" t="s">
        <v>1</v>
      </c>
      <c r="B8" s="198" t="s">
        <v>74</v>
      </c>
      <c r="C8" s="198" t="s">
        <v>2</v>
      </c>
      <c r="D8" s="198" t="s">
        <v>3</v>
      </c>
      <c r="E8" s="198" t="s">
        <v>4</v>
      </c>
      <c r="F8" s="198" t="s">
        <v>5</v>
      </c>
      <c r="G8" s="200" t="s">
        <v>130</v>
      </c>
    </row>
    <row r="9" spans="1:7" ht="15.75" customHeight="1">
      <c r="A9" s="204"/>
      <c r="B9" s="199"/>
      <c r="C9" s="199"/>
      <c r="D9" s="199"/>
      <c r="E9" s="199"/>
      <c r="F9" s="199"/>
      <c r="G9" s="201"/>
    </row>
    <row r="10" spans="1:7" ht="13.5" customHeigh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7">
        <v>7</v>
      </c>
    </row>
    <row r="11" spans="1:7" ht="13.5" customHeight="1">
      <c r="A11" s="44" t="s">
        <v>144</v>
      </c>
      <c r="B11" s="8" t="s">
        <v>75</v>
      </c>
      <c r="C11" s="8" t="s">
        <v>9</v>
      </c>
      <c r="D11" s="8" t="s">
        <v>9</v>
      </c>
      <c r="E11" s="8" t="s">
        <v>9</v>
      </c>
      <c r="F11" s="8" t="s">
        <v>9</v>
      </c>
      <c r="G11" s="9">
        <f>G12+G73+G104+G140+G83+G92</f>
        <v>5415.499999999999</v>
      </c>
    </row>
    <row r="12" spans="1:7" ht="13.5" customHeight="1">
      <c r="A12" s="12" t="s">
        <v>7</v>
      </c>
      <c r="B12" s="19">
        <v>951</v>
      </c>
      <c r="C12" s="8" t="s">
        <v>8</v>
      </c>
      <c r="D12" s="8" t="s">
        <v>9</v>
      </c>
      <c r="E12" s="8" t="s">
        <v>9</v>
      </c>
      <c r="F12" s="8" t="s">
        <v>9</v>
      </c>
      <c r="G12" s="9">
        <f>G13+G25+G56+G20+G48</f>
        <v>2681.6</v>
      </c>
    </row>
    <row r="13" spans="1:7" ht="27.75" customHeight="1">
      <c r="A13" s="12" t="s">
        <v>76</v>
      </c>
      <c r="B13" s="19">
        <v>951</v>
      </c>
      <c r="C13" s="8" t="s">
        <v>8</v>
      </c>
      <c r="D13" s="8" t="s">
        <v>10</v>
      </c>
      <c r="E13" s="8" t="s">
        <v>9</v>
      </c>
      <c r="F13" s="8" t="s">
        <v>9</v>
      </c>
      <c r="G13" s="9">
        <f>G14</f>
        <v>585.9</v>
      </c>
    </row>
    <row r="14" spans="1:15" s="46" customFormat="1" ht="41.25" customHeight="1">
      <c r="A14" s="44" t="s">
        <v>11</v>
      </c>
      <c r="B14" s="19">
        <v>951</v>
      </c>
      <c r="C14" s="8" t="s">
        <v>12</v>
      </c>
      <c r="D14" s="8" t="s">
        <v>10</v>
      </c>
      <c r="E14" s="8" t="s">
        <v>13</v>
      </c>
      <c r="F14" s="8"/>
      <c r="G14" s="9">
        <f>G15</f>
        <v>585.9</v>
      </c>
      <c r="H14" s="45"/>
      <c r="I14" s="45"/>
      <c r="J14" s="45"/>
      <c r="K14" s="45"/>
      <c r="L14" s="45"/>
      <c r="M14" s="45"/>
      <c r="N14" s="45"/>
      <c r="O14" s="45"/>
    </row>
    <row r="15" spans="1:15" s="46" customFormat="1" ht="12.75" customHeight="1">
      <c r="A15" s="35" t="s">
        <v>14</v>
      </c>
      <c r="B15" s="8" t="s">
        <v>75</v>
      </c>
      <c r="C15" s="8" t="s">
        <v>8</v>
      </c>
      <c r="D15" s="8" t="s">
        <v>10</v>
      </c>
      <c r="E15" s="8" t="s">
        <v>15</v>
      </c>
      <c r="F15" s="8"/>
      <c r="G15" s="9">
        <f>G16</f>
        <v>585.9</v>
      </c>
      <c r="H15" s="45"/>
      <c r="I15" s="45"/>
      <c r="J15" s="45"/>
      <c r="K15" s="45"/>
      <c r="L15" s="45"/>
      <c r="M15" s="45"/>
      <c r="N15" s="45"/>
      <c r="O15" s="45"/>
    </row>
    <row r="16" spans="1:15" s="46" customFormat="1" ht="53.25" customHeight="1">
      <c r="A16" s="12" t="str">
        <f>8!A15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19">
        <v>951</v>
      </c>
      <c r="C16" s="8" t="s">
        <v>12</v>
      </c>
      <c r="D16" s="8" t="s">
        <v>10</v>
      </c>
      <c r="E16" s="8" t="s">
        <v>15</v>
      </c>
      <c r="F16" s="8" t="s">
        <v>80</v>
      </c>
      <c r="G16" s="9">
        <f>G17</f>
        <v>585.9</v>
      </c>
      <c r="H16" s="45"/>
      <c r="I16" s="45"/>
      <c r="J16" s="45"/>
      <c r="K16" s="45"/>
      <c r="L16" s="45"/>
      <c r="M16" s="45"/>
      <c r="N16" s="45"/>
      <c r="O16" s="45"/>
    </row>
    <row r="17" spans="1:15" s="46" customFormat="1" ht="33" customHeight="1">
      <c r="A17" s="12" t="str">
        <f>8!A16</f>
        <v>Расходы на выплаты персоналу государственных (муниципальных) органов</v>
      </c>
      <c r="B17" s="19">
        <v>951</v>
      </c>
      <c r="C17" s="8" t="s">
        <v>12</v>
      </c>
      <c r="D17" s="8" t="s">
        <v>10</v>
      </c>
      <c r="E17" s="8" t="s">
        <v>15</v>
      </c>
      <c r="F17" s="8" t="s">
        <v>82</v>
      </c>
      <c r="G17" s="9">
        <f>G18+G19</f>
        <v>585.9</v>
      </c>
      <c r="H17" s="12"/>
      <c r="I17" s="45"/>
      <c r="J17" s="45"/>
      <c r="K17" s="45"/>
      <c r="L17" s="45"/>
      <c r="M17" s="45"/>
      <c r="N17" s="45"/>
      <c r="O17" s="45"/>
    </row>
    <row r="18" spans="1:15" ht="12.75" customHeight="1">
      <c r="A18" s="11" t="str">
        <f>8!A17</f>
        <v>Фонд оплаты труда и страховые взносы</v>
      </c>
      <c r="B18" s="18">
        <v>951</v>
      </c>
      <c r="C18" s="7" t="s">
        <v>12</v>
      </c>
      <c r="D18" s="7" t="s">
        <v>10</v>
      </c>
      <c r="E18" s="7" t="s">
        <v>15</v>
      </c>
      <c r="F18" s="7" t="s">
        <v>84</v>
      </c>
      <c r="G18" s="10">
        <f>8!F17</f>
        <v>574.5</v>
      </c>
      <c r="H18" s="14"/>
      <c r="I18" s="14"/>
      <c r="J18" s="14"/>
      <c r="K18" s="14"/>
      <c r="L18" s="14"/>
      <c r="M18" s="14"/>
      <c r="N18" s="14"/>
      <c r="O18" s="14"/>
    </row>
    <row r="19" spans="1:15" ht="12.75" customHeight="1">
      <c r="A19" s="11" t="str">
        <f>8!A18</f>
        <v>Иные выплаты персоналу, за исключением фонда оплаты труда</v>
      </c>
      <c r="B19" s="18">
        <v>951</v>
      </c>
      <c r="C19" s="7" t="s">
        <v>12</v>
      </c>
      <c r="D19" s="7" t="s">
        <v>10</v>
      </c>
      <c r="E19" s="7" t="s">
        <v>15</v>
      </c>
      <c r="F19" s="7" t="s">
        <v>85</v>
      </c>
      <c r="G19" s="10">
        <f>8!F18</f>
        <v>11.4</v>
      </c>
      <c r="H19" s="14"/>
      <c r="I19" s="14"/>
      <c r="J19" s="14"/>
      <c r="K19" s="14"/>
      <c r="L19" s="14"/>
      <c r="M19" s="14"/>
      <c r="N19" s="14"/>
      <c r="O19" s="14"/>
    </row>
    <row r="20" spans="1:14" ht="40.5" customHeight="1">
      <c r="A20" s="44" t="s">
        <v>77</v>
      </c>
      <c r="B20" s="8" t="s">
        <v>75</v>
      </c>
      <c r="C20" s="8" t="s">
        <v>12</v>
      </c>
      <c r="D20" s="8" t="s">
        <v>16</v>
      </c>
      <c r="E20" s="8"/>
      <c r="F20" s="8"/>
      <c r="G20" s="9">
        <f>G21</f>
        <v>11.9</v>
      </c>
      <c r="H20" s="14"/>
      <c r="I20" s="14"/>
      <c r="J20" s="14"/>
      <c r="K20" s="14"/>
      <c r="L20" s="14"/>
      <c r="M20" s="14"/>
      <c r="N20" s="14"/>
    </row>
    <row r="21" spans="1:14" s="46" customFormat="1" ht="12.75" customHeight="1">
      <c r="A21" s="44" t="s">
        <v>17</v>
      </c>
      <c r="B21" s="19">
        <v>951</v>
      </c>
      <c r="C21" s="8" t="s">
        <v>12</v>
      </c>
      <c r="D21" s="8" t="s">
        <v>16</v>
      </c>
      <c r="E21" s="8" t="s">
        <v>18</v>
      </c>
      <c r="F21" s="8"/>
      <c r="G21" s="9">
        <f>G22</f>
        <v>11.9</v>
      </c>
      <c r="H21" s="45"/>
      <c r="I21" s="45"/>
      <c r="J21" s="45"/>
      <c r="K21" s="45"/>
      <c r="L21" s="45"/>
      <c r="M21" s="45"/>
      <c r="N21" s="45"/>
    </row>
    <row r="22" spans="1:14" s="46" customFormat="1" ht="66.75" customHeight="1">
      <c r="A22" s="12" t="s">
        <v>19</v>
      </c>
      <c r="B22" s="8" t="s">
        <v>75</v>
      </c>
      <c r="C22" s="8" t="s">
        <v>12</v>
      </c>
      <c r="D22" s="8" t="s">
        <v>16</v>
      </c>
      <c r="E22" s="8" t="s">
        <v>20</v>
      </c>
      <c r="F22" s="8"/>
      <c r="G22" s="9">
        <f>G23</f>
        <v>11.9</v>
      </c>
      <c r="H22" s="45"/>
      <c r="I22" s="45"/>
      <c r="J22" s="45"/>
      <c r="K22" s="45"/>
      <c r="L22" s="45"/>
      <c r="M22" s="45"/>
      <c r="N22" s="45"/>
    </row>
    <row r="23" spans="1:14" s="46" customFormat="1" ht="18" customHeight="1">
      <c r="A23" s="61" t="s">
        <v>17</v>
      </c>
      <c r="B23" s="8" t="s">
        <v>75</v>
      </c>
      <c r="C23" s="8" t="s">
        <v>12</v>
      </c>
      <c r="D23" s="8" t="s">
        <v>16</v>
      </c>
      <c r="E23" s="8" t="s">
        <v>20</v>
      </c>
      <c r="F23" s="8" t="s">
        <v>124</v>
      </c>
      <c r="G23" s="9">
        <f>G24</f>
        <v>11.9</v>
      </c>
      <c r="H23" s="45"/>
      <c r="I23" s="45"/>
      <c r="J23" s="45"/>
      <c r="K23" s="45"/>
      <c r="L23" s="45"/>
      <c r="M23" s="45"/>
      <c r="N23" s="45"/>
    </row>
    <row r="24" spans="1:14" ht="12.75" customHeight="1">
      <c r="A24" s="11" t="s">
        <v>21</v>
      </c>
      <c r="B24" s="18">
        <v>951</v>
      </c>
      <c r="C24" s="7" t="s">
        <v>12</v>
      </c>
      <c r="D24" s="7" t="s">
        <v>16</v>
      </c>
      <c r="E24" s="7" t="s">
        <v>20</v>
      </c>
      <c r="F24" s="7" t="s">
        <v>88</v>
      </c>
      <c r="G24" s="10">
        <f>8!F23</f>
        <v>11.9</v>
      </c>
      <c r="H24" s="14"/>
      <c r="I24" s="14"/>
      <c r="J24" s="14"/>
      <c r="K24" s="14"/>
      <c r="L24" s="14"/>
      <c r="M24" s="14"/>
      <c r="N24" s="14"/>
    </row>
    <row r="25" spans="1:15" s="46" customFormat="1" ht="39.75" customHeight="1">
      <c r="A25" s="44" t="s">
        <v>78</v>
      </c>
      <c r="B25" s="19">
        <v>951</v>
      </c>
      <c r="C25" s="8" t="s">
        <v>12</v>
      </c>
      <c r="D25" s="8" t="s">
        <v>22</v>
      </c>
      <c r="E25" s="8"/>
      <c r="F25" s="8"/>
      <c r="G25" s="9">
        <f>G26+G39</f>
        <v>1843.8</v>
      </c>
      <c r="H25" s="45"/>
      <c r="I25" s="45"/>
      <c r="J25" s="45"/>
      <c r="K25" s="45"/>
      <c r="L25" s="45"/>
      <c r="M25" s="45"/>
      <c r="N25" s="45"/>
      <c r="O25" s="45"/>
    </row>
    <row r="26" spans="1:15" s="46" customFormat="1" ht="40.5" customHeight="1">
      <c r="A26" s="44" t="s">
        <v>11</v>
      </c>
      <c r="B26" s="19">
        <v>951</v>
      </c>
      <c r="C26" s="8" t="s">
        <v>8</v>
      </c>
      <c r="D26" s="8" t="s">
        <v>22</v>
      </c>
      <c r="E26" s="8" t="s">
        <v>13</v>
      </c>
      <c r="F26" s="8"/>
      <c r="G26" s="9">
        <f>G27</f>
        <v>1822</v>
      </c>
      <c r="H26" s="45"/>
      <c r="I26" s="45"/>
      <c r="J26" s="45"/>
      <c r="K26" s="45"/>
      <c r="L26" s="45"/>
      <c r="M26" s="45"/>
      <c r="N26" s="45"/>
      <c r="O26" s="45"/>
    </row>
    <row r="27" spans="1:15" s="46" customFormat="1" ht="12.75">
      <c r="A27" s="44" t="s">
        <v>23</v>
      </c>
      <c r="B27" s="19">
        <v>951</v>
      </c>
      <c r="C27" s="8" t="s">
        <v>8</v>
      </c>
      <c r="D27" s="8" t="s">
        <v>22</v>
      </c>
      <c r="E27" s="8" t="s">
        <v>24</v>
      </c>
      <c r="F27" s="8"/>
      <c r="G27" s="9">
        <f>G28+G32+G36</f>
        <v>1822</v>
      </c>
      <c r="H27" s="45"/>
      <c r="I27" s="45"/>
      <c r="J27" s="45"/>
      <c r="K27" s="45"/>
      <c r="L27" s="45"/>
      <c r="M27" s="45"/>
      <c r="N27" s="45"/>
      <c r="O27" s="45"/>
    </row>
    <row r="28" spans="1:15" s="46" customFormat="1" ht="51">
      <c r="A28" s="12" t="str">
        <f>8!A27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" s="19">
        <v>951</v>
      </c>
      <c r="C28" s="8" t="s">
        <v>12</v>
      </c>
      <c r="D28" s="8" t="s">
        <v>22</v>
      </c>
      <c r="E28" s="8" t="s">
        <v>24</v>
      </c>
      <c r="F28" s="8" t="s">
        <v>80</v>
      </c>
      <c r="G28" s="9">
        <f>G29</f>
        <v>1334.3</v>
      </c>
      <c r="H28" s="45"/>
      <c r="I28" s="45"/>
      <c r="J28" s="45"/>
      <c r="K28" s="45"/>
      <c r="L28" s="45"/>
      <c r="M28" s="45"/>
      <c r="N28" s="45"/>
      <c r="O28" s="45"/>
    </row>
    <row r="29" spans="1:15" s="46" customFormat="1" ht="25.5">
      <c r="A29" s="12" t="str">
        <f>8!A28</f>
        <v>Расходы на выплаты персоналу государственных (муниципальных) органов</v>
      </c>
      <c r="B29" s="19">
        <v>951</v>
      </c>
      <c r="C29" s="8" t="s">
        <v>12</v>
      </c>
      <c r="D29" s="8" t="s">
        <v>22</v>
      </c>
      <c r="E29" s="8" t="s">
        <v>24</v>
      </c>
      <c r="F29" s="8" t="s">
        <v>82</v>
      </c>
      <c r="G29" s="9">
        <f>G30+G31</f>
        <v>1334.3</v>
      </c>
      <c r="H29" s="45"/>
      <c r="I29" s="45"/>
      <c r="J29" s="45"/>
      <c r="K29" s="45"/>
      <c r="L29" s="45"/>
      <c r="M29" s="45"/>
      <c r="N29" s="45"/>
      <c r="O29" s="45"/>
    </row>
    <row r="30" spans="1:15" ht="12.75">
      <c r="A30" s="11" t="str">
        <f>8!A29</f>
        <v>Фонд оплаты труда и страховые взносы</v>
      </c>
      <c r="B30" s="18">
        <v>951</v>
      </c>
      <c r="C30" s="7" t="s">
        <v>12</v>
      </c>
      <c r="D30" s="7" t="s">
        <v>22</v>
      </c>
      <c r="E30" s="7" t="s">
        <v>24</v>
      </c>
      <c r="F30" s="7" t="s">
        <v>84</v>
      </c>
      <c r="G30" s="10">
        <f>8!F29</f>
        <v>1307.2</v>
      </c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1" t="str">
        <f>8!A30</f>
        <v>Иные выплаты персоналу, за исключением фонда оплаты труда</v>
      </c>
      <c r="B31" s="18">
        <v>951</v>
      </c>
      <c r="C31" s="7" t="s">
        <v>12</v>
      </c>
      <c r="D31" s="7" t="s">
        <v>22</v>
      </c>
      <c r="E31" s="7" t="s">
        <v>24</v>
      </c>
      <c r="F31" s="7" t="s">
        <v>85</v>
      </c>
      <c r="G31" s="10">
        <f>8!F30</f>
        <v>27.1</v>
      </c>
      <c r="H31" s="14"/>
      <c r="I31" s="14"/>
      <c r="J31" s="14"/>
      <c r="K31" s="14"/>
      <c r="L31" s="14"/>
      <c r="M31" s="14"/>
      <c r="N31" s="14"/>
      <c r="O31" s="14"/>
    </row>
    <row r="32" spans="1:15" s="46" customFormat="1" ht="25.5">
      <c r="A32" s="12" t="s">
        <v>93</v>
      </c>
      <c r="B32" s="19">
        <v>951</v>
      </c>
      <c r="C32" s="8" t="s">
        <v>12</v>
      </c>
      <c r="D32" s="8" t="s">
        <v>22</v>
      </c>
      <c r="E32" s="8" t="s">
        <v>24</v>
      </c>
      <c r="F32" s="8" t="s">
        <v>89</v>
      </c>
      <c r="G32" s="9">
        <f>G33</f>
        <v>481.6</v>
      </c>
      <c r="H32" s="45"/>
      <c r="I32" s="45"/>
      <c r="J32" s="45"/>
      <c r="K32" s="45"/>
      <c r="L32" s="45"/>
      <c r="M32" s="45"/>
      <c r="N32" s="45"/>
      <c r="O32" s="45"/>
    </row>
    <row r="33" spans="1:15" s="46" customFormat="1" ht="25.5">
      <c r="A33" s="12" t="s">
        <v>94</v>
      </c>
      <c r="B33" s="19">
        <v>951</v>
      </c>
      <c r="C33" s="8" t="s">
        <v>12</v>
      </c>
      <c r="D33" s="8" t="s">
        <v>22</v>
      </c>
      <c r="E33" s="8" t="s">
        <v>24</v>
      </c>
      <c r="F33" s="8" t="s">
        <v>90</v>
      </c>
      <c r="G33" s="9">
        <f>G34+G35</f>
        <v>481.6</v>
      </c>
      <c r="H33" s="45"/>
      <c r="I33" s="45"/>
      <c r="J33" s="45"/>
      <c r="K33" s="45"/>
      <c r="L33" s="45"/>
      <c r="M33" s="45"/>
      <c r="N33" s="45"/>
      <c r="O33" s="45"/>
    </row>
    <row r="34" spans="1:15" ht="25.5">
      <c r="A34" s="11" t="s">
        <v>95</v>
      </c>
      <c r="B34" s="18">
        <v>951</v>
      </c>
      <c r="C34" s="7" t="s">
        <v>12</v>
      </c>
      <c r="D34" s="7" t="s">
        <v>22</v>
      </c>
      <c r="E34" s="7" t="s">
        <v>24</v>
      </c>
      <c r="F34" s="7" t="s">
        <v>91</v>
      </c>
      <c r="G34" s="10">
        <f>8!F33</f>
        <v>78.6</v>
      </c>
      <c r="H34" s="14"/>
      <c r="I34" s="14"/>
      <c r="J34" s="14"/>
      <c r="K34" s="14"/>
      <c r="L34" s="14"/>
      <c r="M34" s="14"/>
      <c r="N34" s="14"/>
      <c r="O34" s="14"/>
    </row>
    <row r="35" spans="1:15" ht="25.5">
      <c r="A35" s="11" t="s">
        <v>96</v>
      </c>
      <c r="B35" s="18">
        <v>951</v>
      </c>
      <c r="C35" s="7" t="s">
        <v>12</v>
      </c>
      <c r="D35" s="7" t="s">
        <v>22</v>
      </c>
      <c r="E35" s="7" t="s">
        <v>24</v>
      </c>
      <c r="F35" s="7" t="s">
        <v>92</v>
      </c>
      <c r="G35" s="10">
        <f>8!F34</f>
        <v>403</v>
      </c>
      <c r="H35" s="14"/>
      <c r="I35" s="14"/>
      <c r="J35" s="14"/>
      <c r="K35" s="14"/>
      <c r="L35" s="14"/>
      <c r="M35" s="14"/>
      <c r="N35" s="14"/>
      <c r="O35" s="14"/>
    </row>
    <row r="36" spans="1:15" s="46" customFormat="1" ht="12.75">
      <c r="A36" s="12" t="s">
        <v>100</v>
      </c>
      <c r="B36" s="19">
        <v>951</v>
      </c>
      <c r="C36" s="8" t="s">
        <v>12</v>
      </c>
      <c r="D36" s="8" t="s">
        <v>22</v>
      </c>
      <c r="E36" s="8" t="s">
        <v>24</v>
      </c>
      <c r="F36" s="8" t="s">
        <v>97</v>
      </c>
      <c r="G36" s="9">
        <f>G37</f>
        <v>6.1</v>
      </c>
      <c r="H36" s="45"/>
      <c r="I36" s="45"/>
      <c r="J36" s="45"/>
      <c r="K36" s="45"/>
      <c r="L36" s="45"/>
      <c r="M36" s="45"/>
      <c r="N36" s="45"/>
      <c r="O36" s="45"/>
    </row>
    <row r="37" spans="1:15" s="46" customFormat="1" ht="12.75">
      <c r="A37" s="12" t="s">
        <v>101</v>
      </c>
      <c r="B37" s="19">
        <v>951</v>
      </c>
      <c r="C37" s="8" t="s">
        <v>12</v>
      </c>
      <c r="D37" s="8" t="s">
        <v>22</v>
      </c>
      <c r="E37" s="8" t="s">
        <v>24</v>
      </c>
      <c r="F37" s="8" t="s">
        <v>98</v>
      </c>
      <c r="G37" s="9">
        <f>G38</f>
        <v>6.1</v>
      </c>
      <c r="H37" s="45"/>
      <c r="I37" s="45"/>
      <c r="J37" s="45"/>
      <c r="K37" s="45"/>
      <c r="L37" s="45"/>
      <c r="M37" s="45"/>
      <c r="N37" s="45"/>
      <c r="O37" s="45"/>
    </row>
    <row r="38" spans="1:15" ht="12.75">
      <c r="A38" s="11" t="s">
        <v>102</v>
      </c>
      <c r="B38" s="18">
        <v>951</v>
      </c>
      <c r="C38" s="7" t="s">
        <v>12</v>
      </c>
      <c r="D38" s="7" t="s">
        <v>22</v>
      </c>
      <c r="E38" s="7" t="s">
        <v>24</v>
      </c>
      <c r="F38" s="7" t="s">
        <v>99</v>
      </c>
      <c r="G38" s="10">
        <f>8!F37</f>
        <v>6.1</v>
      </c>
      <c r="H38" s="14"/>
      <c r="I38" s="14"/>
      <c r="J38" s="14"/>
      <c r="K38" s="14"/>
      <c r="L38" s="14"/>
      <c r="M38" s="14"/>
      <c r="N38" s="14"/>
      <c r="O38" s="14"/>
    </row>
    <row r="39" spans="1:15" s="46" customFormat="1" ht="12.75">
      <c r="A39" s="44" t="s">
        <v>17</v>
      </c>
      <c r="B39" s="19">
        <v>951</v>
      </c>
      <c r="C39" s="8" t="s">
        <v>12</v>
      </c>
      <c r="D39" s="8" t="s">
        <v>22</v>
      </c>
      <c r="E39" s="8" t="s">
        <v>18</v>
      </c>
      <c r="F39" s="8"/>
      <c r="G39" s="9">
        <f>G45+G40</f>
        <v>21.8</v>
      </c>
      <c r="H39" s="45"/>
      <c r="I39" s="45"/>
      <c r="J39" s="45"/>
      <c r="K39" s="45"/>
      <c r="L39" s="45"/>
      <c r="M39" s="45"/>
      <c r="N39" s="45"/>
      <c r="O39" s="45"/>
    </row>
    <row r="40" spans="1:15" s="46" customFormat="1" ht="63.75">
      <c r="A40" s="12" t="s">
        <v>25</v>
      </c>
      <c r="B40" s="19">
        <v>951</v>
      </c>
      <c r="C40" s="8" t="s">
        <v>12</v>
      </c>
      <c r="D40" s="8" t="s">
        <v>22</v>
      </c>
      <c r="E40" s="8" t="s">
        <v>26</v>
      </c>
      <c r="F40" s="8"/>
      <c r="G40" s="9">
        <f>G41</f>
        <v>0.2</v>
      </c>
      <c r="H40" s="45"/>
      <c r="I40" s="45"/>
      <c r="J40" s="45"/>
      <c r="K40" s="45"/>
      <c r="L40" s="45"/>
      <c r="M40" s="45"/>
      <c r="N40" s="45"/>
      <c r="O40" s="45"/>
    </row>
    <row r="41" spans="1:15" s="46" customFormat="1" ht="198.75" customHeight="1">
      <c r="A41" s="84" t="s">
        <v>161</v>
      </c>
      <c r="B41" s="19">
        <v>951</v>
      </c>
      <c r="C41" s="8" t="s">
        <v>12</v>
      </c>
      <c r="D41" s="8" t="s">
        <v>22</v>
      </c>
      <c r="E41" s="8" t="s">
        <v>27</v>
      </c>
      <c r="F41" s="8"/>
      <c r="G41" s="9">
        <f>G42</f>
        <v>0.2</v>
      </c>
      <c r="H41" s="45"/>
      <c r="I41" s="45"/>
      <c r="J41" s="45"/>
      <c r="K41" s="45"/>
      <c r="L41" s="45"/>
      <c r="M41" s="45"/>
      <c r="N41" s="45"/>
      <c r="O41" s="45"/>
    </row>
    <row r="42" spans="1:15" s="46" customFormat="1" ht="33" customHeight="1">
      <c r="A42" s="12" t="s">
        <v>93</v>
      </c>
      <c r="B42" s="19">
        <v>951</v>
      </c>
      <c r="C42" s="8" t="s">
        <v>12</v>
      </c>
      <c r="D42" s="8" t="s">
        <v>22</v>
      </c>
      <c r="E42" s="8" t="s">
        <v>27</v>
      </c>
      <c r="F42" s="8" t="s">
        <v>89</v>
      </c>
      <c r="G42" s="9">
        <f>G43</f>
        <v>0.2</v>
      </c>
      <c r="H42" s="45"/>
      <c r="I42" s="45"/>
      <c r="J42" s="45"/>
      <c r="K42" s="45"/>
      <c r="L42" s="45"/>
      <c r="M42" s="45"/>
      <c r="N42" s="45"/>
      <c r="O42" s="45"/>
    </row>
    <row r="43" spans="1:15" s="46" customFormat="1" ht="25.5">
      <c r="A43" s="12" t="s">
        <v>94</v>
      </c>
      <c r="B43" s="19">
        <v>951</v>
      </c>
      <c r="C43" s="8" t="s">
        <v>12</v>
      </c>
      <c r="D43" s="8" t="s">
        <v>22</v>
      </c>
      <c r="E43" s="8" t="s">
        <v>27</v>
      </c>
      <c r="F43" s="8" t="s">
        <v>90</v>
      </c>
      <c r="G43" s="9">
        <f>G44</f>
        <v>0.2</v>
      </c>
      <c r="H43" s="45"/>
      <c r="I43" s="45"/>
      <c r="J43" s="45"/>
      <c r="K43" s="45"/>
      <c r="L43" s="45"/>
      <c r="M43" s="45"/>
      <c r="N43" s="45"/>
      <c r="O43" s="45"/>
    </row>
    <row r="44" spans="1:15" ht="25.5">
      <c r="A44" s="11" t="s">
        <v>96</v>
      </c>
      <c r="B44" s="18">
        <v>951</v>
      </c>
      <c r="C44" s="7" t="s">
        <v>12</v>
      </c>
      <c r="D44" s="7" t="s">
        <v>22</v>
      </c>
      <c r="E44" s="7" t="s">
        <v>27</v>
      </c>
      <c r="F44" s="7" t="s">
        <v>92</v>
      </c>
      <c r="G44" s="10">
        <f>8!F43</f>
        <v>0.2</v>
      </c>
      <c r="H44" s="14"/>
      <c r="I44" s="14"/>
      <c r="J44" s="14"/>
      <c r="K44" s="14"/>
      <c r="L44" s="14"/>
      <c r="M44" s="14"/>
      <c r="N44" s="14"/>
      <c r="O44" s="14"/>
    </row>
    <row r="45" spans="1:15" s="46" customFormat="1" ht="63.75">
      <c r="A45" s="12" t="s">
        <v>19</v>
      </c>
      <c r="B45" s="19">
        <v>951</v>
      </c>
      <c r="C45" s="8" t="s">
        <v>12</v>
      </c>
      <c r="D45" s="8" t="s">
        <v>22</v>
      </c>
      <c r="E45" s="8" t="s">
        <v>20</v>
      </c>
      <c r="F45" s="8"/>
      <c r="G45" s="9">
        <f>G46</f>
        <v>21.6</v>
      </c>
      <c r="H45" s="45"/>
      <c r="I45" s="45"/>
      <c r="J45" s="45"/>
      <c r="K45" s="45"/>
      <c r="L45" s="45"/>
      <c r="M45" s="45"/>
      <c r="N45" s="45"/>
      <c r="O45" s="45"/>
    </row>
    <row r="46" spans="1:15" s="46" customFormat="1" ht="12.75">
      <c r="A46" s="12" t="str">
        <f>8!A45</f>
        <v>Межбюджетные трансферты</v>
      </c>
      <c r="B46" s="19">
        <v>951</v>
      </c>
      <c r="C46" s="8" t="s">
        <v>12</v>
      </c>
      <c r="D46" s="8" t="s">
        <v>22</v>
      </c>
      <c r="E46" s="8" t="s">
        <v>20</v>
      </c>
      <c r="F46" s="8" t="s">
        <v>124</v>
      </c>
      <c r="G46" s="9">
        <f>G47</f>
        <v>21.6</v>
      </c>
      <c r="H46" s="45"/>
      <c r="I46" s="45"/>
      <c r="J46" s="45"/>
      <c r="K46" s="45"/>
      <c r="L46" s="45"/>
      <c r="M46" s="45"/>
      <c r="N46" s="45"/>
      <c r="O46" s="45"/>
    </row>
    <row r="47" spans="1:15" ht="12.75">
      <c r="A47" s="11" t="s">
        <v>21</v>
      </c>
      <c r="B47" s="18">
        <v>951</v>
      </c>
      <c r="C47" s="7" t="s">
        <v>12</v>
      </c>
      <c r="D47" s="7" t="s">
        <v>22</v>
      </c>
      <c r="E47" s="7" t="s">
        <v>20</v>
      </c>
      <c r="F47" s="7" t="s">
        <v>88</v>
      </c>
      <c r="G47" s="10">
        <f>8!F46</f>
        <v>21.6</v>
      </c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47" t="s">
        <v>103</v>
      </c>
      <c r="B48" s="19">
        <v>951</v>
      </c>
      <c r="C48" s="48" t="s">
        <v>12</v>
      </c>
      <c r="D48" s="49" t="s">
        <v>104</v>
      </c>
      <c r="E48" s="49"/>
      <c r="F48" s="49"/>
      <c r="G48" s="50">
        <f>G49</f>
        <v>223.7</v>
      </c>
      <c r="H48" s="14"/>
      <c r="I48" s="14"/>
      <c r="J48" s="14"/>
      <c r="K48" s="14"/>
      <c r="L48" s="14"/>
      <c r="M48" s="14"/>
      <c r="N48" s="14"/>
      <c r="O48" s="14"/>
    </row>
    <row r="49" spans="1:15" s="46" customFormat="1" ht="12.75">
      <c r="A49" s="63" t="s">
        <v>107</v>
      </c>
      <c r="B49" s="19">
        <v>951</v>
      </c>
      <c r="C49" s="48" t="s">
        <v>12</v>
      </c>
      <c r="D49" s="49" t="s">
        <v>104</v>
      </c>
      <c r="E49" s="49" t="s">
        <v>105</v>
      </c>
      <c r="F49" s="49"/>
      <c r="G49" s="9">
        <f>G50+G53</f>
        <v>223.7</v>
      </c>
      <c r="H49" s="45"/>
      <c r="I49" s="45"/>
      <c r="J49" s="45"/>
      <c r="K49" s="45"/>
      <c r="L49" s="45"/>
      <c r="M49" s="45"/>
      <c r="N49" s="45"/>
      <c r="O49" s="45"/>
    </row>
    <row r="50" spans="1:15" s="46" customFormat="1" ht="25.5">
      <c r="A50" s="63" t="s">
        <v>106</v>
      </c>
      <c r="B50" s="19">
        <v>951</v>
      </c>
      <c r="C50" s="48" t="s">
        <v>12</v>
      </c>
      <c r="D50" s="49" t="s">
        <v>104</v>
      </c>
      <c r="E50" s="49" t="s">
        <v>131</v>
      </c>
      <c r="F50" s="49"/>
      <c r="G50" s="9">
        <f>G51</f>
        <v>111.8</v>
      </c>
      <c r="H50" s="45"/>
      <c r="I50" s="45"/>
      <c r="J50" s="45"/>
      <c r="K50" s="45"/>
      <c r="L50" s="45"/>
      <c r="M50" s="45"/>
      <c r="N50" s="45"/>
      <c r="O50" s="45"/>
    </row>
    <row r="51" spans="1:15" s="46" customFormat="1" ht="12.75">
      <c r="A51" s="12" t="s">
        <v>100</v>
      </c>
      <c r="B51" s="19">
        <v>951</v>
      </c>
      <c r="C51" s="48" t="s">
        <v>12</v>
      </c>
      <c r="D51" s="49" t="s">
        <v>104</v>
      </c>
      <c r="E51" s="49" t="s">
        <v>131</v>
      </c>
      <c r="F51" s="49" t="s">
        <v>97</v>
      </c>
      <c r="G51" s="9">
        <f>G52</f>
        <v>111.8</v>
      </c>
      <c r="H51" s="45"/>
      <c r="I51" s="45"/>
      <c r="J51" s="45"/>
      <c r="K51" s="45"/>
      <c r="L51" s="45"/>
      <c r="M51" s="45"/>
      <c r="N51" s="45"/>
      <c r="O51" s="45"/>
    </row>
    <row r="52" spans="1:15" ht="12.75">
      <c r="A52" s="24" t="s">
        <v>109</v>
      </c>
      <c r="B52" s="18">
        <v>951</v>
      </c>
      <c r="C52" s="22" t="s">
        <v>12</v>
      </c>
      <c r="D52" s="20" t="s">
        <v>104</v>
      </c>
      <c r="E52" s="20" t="s">
        <v>131</v>
      </c>
      <c r="F52" s="20" t="s">
        <v>108</v>
      </c>
      <c r="G52" s="10">
        <f>8!F51</f>
        <v>111.8</v>
      </c>
      <c r="H52" s="14"/>
      <c r="I52" s="14"/>
      <c r="J52" s="14"/>
      <c r="K52" s="14"/>
      <c r="L52" s="14"/>
      <c r="M52" s="14"/>
      <c r="N52" s="14"/>
      <c r="O52" s="14"/>
    </row>
    <row r="53" spans="1:15" s="46" customFormat="1" ht="12.75">
      <c r="A53" s="63" t="s">
        <v>139</v>
      </c>
      <c r="B53" s="19">
        <v>951</v>
      </c>
      <c r="C53" s="48" t="s">
        <v>12</v>
      </c>
      <c r="D53" s="49" t="s">
        <v>104</v>
      </c>
      <c r="E53" s="49" t="s">
        <v>138</v>
      </c>
      <c r="F53" s="49"/>
      <c r="G53" s="9">
        <f>8!F52</f>
        <v>111.9</v>
      </c>
      <c r="H53" s="45"/>
      <c r="I53" s="45"/>
      <c r="J53" s="45"/>
      <c r="K53" s="45"/>
      <c r="L53" s="45"/>
      <c r="M53" s="45"/>
      <c r="N53" s="45"/>
      <c r="O53" s="45"/>
    </row>
    <row r="54" spans="1:15" s="46" customFormat="1" ht="12.75">
      <c r="A54" s="12" t="s">
        <v>100</v>
      </c>
      <c r="B54" s="19">
        <v>951</v>
      </c>
      <c r="C54" s="48" t="s">
        <v>12</v>
      </c>
      <c r="D54" s="49" t="s">
        <v>104</v>
      </c>
      <c r="E54" s="49" t="s">
        <v>138</v>
      </c>
      <c r="F54" s="49" t="s">
        <v>97</v>
      </c>
      <c r="G54" s="9">
        <f>8!F53</f>
        <v>111.9</v>
      </c>
      <c r="H54" s="45"/>
      <c r="I54" s="45"/>
      <c r="J54" s="45"/>
      <c r="K54" s="45"/>
      <c r="L54" s="45"/>
      <c r="M54" s="45"/>
      <c r="N54" s="45"/>
      <c r="O54" s="45"/>
    </row>
    <row r="55" spans="1:15" ht="12.75">
      <c r="A55" s="24" t="s">
        <v>109</v>
      </c>
      <c r="B55" s="18">
        <v>951</v>
      </c>
      <c r="C55" s="22" t="s">
        <v>12</v>
      </c>
      <c r="D55" s="20" t="s">
        <v>104</v>
      </c>
      <c r="E55" s="20" t="s">
        <v>138</v>
      </c>
      <c r="F55" s="20" t="s">
        <v>108</v>
      </c>
      <c r="G55" s="10">
        <f>8!F54</f>
        <v>111.9</v>
      </c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66" t="s">
        <v>79</v>
      </c>
      <c r="B56" s="19">
        <v>951</v>
      </c>
      <c r="C56" s="8" t="s">
        <v>12</v>
      </c>
      <c r="D56" s="8" t="s">
        <v>28</v>
      </c>
      <c r="E56" s="8"/>
      <c r="F56" s="8"/>
      <c r="G56" s="9">
        <f>8!F55</f>
        <v>16.3</v>
      </c>
      <c r="H56" s="14"/>
      <c r="I56" s="14"/>
      <c r="J56" s="14"/>
      <c r="K56" s="14"/>
      <c r="L56" s="14"/>
      <c r="M56" s="14"/>
      <c r="N56" s="14"/>
      <c r="O56" s="14"/>
    </row>
    <row r="57" spans="1:15" ht="12.75" hidden="1">
      <c r="A57" s="92" t="s">
        <v>170</v>
      </c>
      <c r="B57" s="19">
        <v>951</v>
      </c>
      <c r="C57" s="98" t="s">
        <v>12</v>
      </c>
      <c r="D57" s="98" t="s">
        <v>28</v>
      </c>
      <c r="E57" s="98" t="s">
        <v>171</v>
      </c>
      <c r="F57" s="98"/>
      <c r="G57" s="31"/>
      <c r="H57" s="14"/>
      <c r="I57" s="14"/>
      <c r="J57" s="14"/>
      <c r="K57" s="14"/>
      <c r="L57" s="14"/>
      <c r="M57" s="14"/>
      <c r="N57" s="14"/>
      <c r="O57" s="14"/>
    </row>
    <row r="58" spans="1:15" ht="12.75" hidden="1">
      <c r="A58" s="92" t="s">
        <v>164</v>
      </c>
      <c r="B58" s="19">
        <v>951</v>
      </c>
      <c r="C58" s="93" t="s">
        <v>12</v>
      </c>
      <c r="D58" s="93" t="s">
        <v>28</v>
      </c>
      <c r="E58" s="93" t="s">
        <v>165</v>
      </c>
      <c r="F58" s="93"/>
      <c r="G58" s="94">
        <f>G60</f>
        <v>0</v>
      </c>
      <c r="H58" s="14"/>
      <c r="I58" s="14"/>
      <c r="J58" s="14"/>
      <c r="K58" s="14"/>
      <c r="L58" s="14"/>
      <c r="M58" s="14"/>
      <c r="N58" s="14"/>
      <c r="O58" s="14"/>
    </row>
    <row r="59" spans="1:15" ht="12.75" hidden="1">
      <c r="A59" s="96" t="s">
        <v>168</v>
      </c>
      <c r="B59" s="19">
        <v>951</v>
      </c>
      <c r="C59" s="93" t="s">
        <v>12</v>
      </c>
      <c r="D59" s="93" t="s">
        <v>28</v>
      </c>
      <c r="E59" s="93" t="s">
        <v>165</v>
      </c>
      <c r="F59" s="93" t="s">
        <v>166</v>
      </c>
      <c r="G59" s="94">
        <f>G60</f>
        <v>0</v>
      </c>
      <c r="H59" s="14"/>
      <c r="I59" s="14"/>
      <c r="J59" s="14"/>
      <c r="K59" s="14"/>
      <c r="L59" s="14"/>
      <c r="M59" s="14"/>
      <c r="N59" s="14"/>
      <c r="O59" s="14"/>
    </row>
    <row r="60" spans="1:15" ht="12.75" hidden="1">
      <c r="A60" s="91" t="s">
        <v>169</v>
      </c>
      <c r="B60" s="18">
        <v>951</v>
      </c>
      <c r="C60" s="88" t="s">
        <v>12</v>
      </c>
      <c r="D60" s="88" t="s">
        <v>28</v>
      </c>
      <c r="E60" s="88" t="s">
        <v>165</v>
      </c>
      <c r="F60" s="88" t="s">
        <v>167</v>
      </c>
      <c r="G60" s="89"/>
      <c r="H60" s="14"/>
      <c r="I60" s="14"/>
      <c r="J60" s="14"/>
      <c r="K60" s="14"/>
      <c r="L60" s="14"/>
      <c r="M60" s="14"/>
      <c r="N60" s="14"/>
      <c r="O60" s="14"/>
    </row>
    <row r="61" spans="1:15" s="46" customFormat="1" ht="25.5" customHeight="1">
      <c r="A61" s="44" t="s">
        <v>29</v>
      </c>
      <c r="B61" s="19">
        <v>951</v>
      </c>
      <c r="C61" s="8" t="s">
        <v>12</v>
      </c>
      <c r="D61" s="8" t="s">
        <v>28</v>
      </c>
      <c r="E61" s="8" t="s">
        <v>30</v>
      </c>
      <c r="F61" s="8"/>
      <c r="G61" s="9">
        <f>G62</f>
        <v>10</v>
      </c>
      <c r="H61" s="45"/>
      <c r="I61" s="45"/>
      <c r="J61" s="45"/>
      <c r="K61" s="45"/>
      <c r="L61" s="45"/>
      <c r="M61" s="45"/>
      <c r="N61" s="45"/>
      <c r="O61" s="45"/>
    </row>
    <row r="62" spans="1:15" s="46" customFormat="1" ht="25.5" customHeight="1">
      <c r="A62" s="44" t="s">
        <v>110</v>
      </c>
      <c r="B62" s="19">
        <v>951</v>
      </c>
      <c r="C62" s="8" t="s">
        <v>12</v>
      </c>
      <c r="D62" s="8" t="s">
        <v>28</v>
      </c>
      <c r="E62" s="8" t="s">
        <v>111</v>
      </c>
      <c r="F62" s="8"/>
      <c r="G62" s="9">
        <f>G63</f>
        <v>10</v>
      </c>
      <c r="H62" s="45"/>
      <c r="I62" s="45"/>
      <c r="J62" s="45"/>
      <c r="K62" s="45"/>
      <c r="L62" s="45"/>
      <c r="M62" s="45"/>
      <c r="N62" s="45"/>
      <c r="O62" s="45"/>
    </row>
    <row r="63" spans="1:15" s="46" customFormat="1" ht="25.5" customHeight="1">
      <c r="A63" s="12" t="s">
        <v>93</v>
      </c>
      <c r="B63" s="19">
        <v>951</v>
      </c>
      <c r="C63" s="8" t="s">
        <v>12</v>
      </c>
      <c r="D63" s="8" t="s">
        <v>28</v>
      </c>
      <c r="E63" s="8" t="s">
        <v>111</v>
      </c>
      <c r="F63" s="8" t="s">
        <v>89</v>
      </c>
      <c r="G63" s="9">
        <f>G64</f>
        <v>10</v>
      </c>
      <c r="H63" s="45"/>
      <c r="I63" s="45"/>
      <c r="J63" s="45"/>
      <c r="K63" s="45"/>
      <c r="L63" s="45"/>
      <c r="M63" s="45"/>
      <c r="N63" s="45"/>
      <c r="O63" s="45"/>
    </row>
    <row r="64" spans="1:15" s="46" customFormat="1" ht="25.5" customHeight="1">
      <c r="A64" s="12" t="s">
        <v>94</v>
      </c>
      <c r="B64" s="19">
        <v>951</v>
      </c>
      <c r="C64" s="8" t="s">
        <v>12</v>
      </c>
      <c r="D64" s="8" t="s">
        <v>28</v>
      </c>
      <c r="E64" s="8" t="s">
        <v>111</v>
      </c>
      <c r="F64" s="8" t="s">
        <v>90</v>
      </c>
      <c r="G64" s="9">
        <f>G65</f>
        <v>10</v>
      </c>
      <c r="H64" s="45"/>
      <c r="I64" s="45"/>
      <c r="J64" s="45"/>
      <c r="K64" s="45"/>
      <c r="L64" s="45"/>
      <c r="M64" s="45"/>
      <c r="N64" s="45"/>
      <c r="O64" s="45"/>
    </row>
    <row r="65" spans="1:15" ht="25.5" customHeight="1">
      <c r="A65" s="11" t="s">
        <v>96</v>
      </c>
      <c r="B65" s="18">
        <v>951</v>
      </c>
      <c r="C65" s="7" t="s">
        <v>12</v>
      </c>
      <c r="D65" s="7" t="s">
        <v>28</v>
      </c>
      <c r="E65" s="7" t="s">
        <v>111</v>
      </c>
      <c r="F65" s="7" t="s">
        <v>92</v>
      </c>
      <c r="G65" s="10">
        <f>8!F64</f>
        <v>10</v>
      </c>
      <c r="H65" s="14"/>
      <c r="I65" s="14"/>
      <c r="J65" s="14"/>
      <c r="K65" s="14"/>
      <c r="L65" s="14"/>
      <c r="M65" s="14"/>
      <c r="N65" s="14"/>
      <c r="O65" s="14"/>
    </row>
    <row r="66" spans="1:15" s="46" customFormat="1" ht="25.5">
      <c r="A66" s="12" t="s">
        <v>31</v>
      </c>
      <c r="B66" s="19">
        <v>951</v>
      </c>
      <c r="C66" s="8" t="s">
        <v>12</v>
      </c>
      <c r="D66" s="8" t="s">
        <v>28</v>
      </c>
      <c r="E66" s="8" t="s">
        <v>32</v>
      </c>
      <c r="F66" s="8"/>
      <c r="G66" s="9">
        <f>G67</f>
        <v>6.3</v>
      </c>
      <c r="H66" s="45"/>
      <c r="I66" s="45"/>
      <c r="J66" s="45"/>
      <c r="K66" s="45"/>
      <c r="L66" s="45"/>
      <c r="M66" s="45"/>
      <c r="N66" s="45"/>
      <c r="O66" s="45"/>
    </row>
    <row r="67" spans="1:15" s="46" customFormat="1" ht="25.5">
      <c r="A67" s="12" t="s">
        <v>112</v>
      </c>
      <c r="B67" s="19">
        <v>951</v>
      </c>
      <c r="C67" s="8" t="s">
        <v>12</v>
      </c>
      <c r="D67" s="8" t="s">
        <v>28</v>
      </c>
      <c r="E67" s="8" t="s">
        <v>159</v>
      </c>
      <c r="F67" s="8"/>
      <c r="G67" s="9">
        <f>G69</f>
        <v>6.3</v>
      </c>
      <c r="H67" s="45"/>
      <c r="I67" s="45"/>
      <c r="J67" s="45"/>
      <c r="K67" s="45"/>
      <c r="L67" s="45"/>
      <c r="M67" s="45"/>
      <c r="N67" s="45"/>
      <c r="O67" s="45"/>
    </row>
    <row r="68" spans="1:15" s="46" customFormat="1" ht="12.75" customHeight="1" hidden="1">
      <c r="A68" s="12" t="s">
        <v>33</v>
      </c>
      <c r="B68" s="19">
        <v>951</v>
      </c>
      <c r="C68" s="8" t="s">
        <v>12</v>
      </c>
      <c r="D68" s="8" t="s">
        <v>28</v>
      </c>
      <c r="E68" s="8" t="s">
        <v>140</v>
      </c>
      <c r="F68" s="8"/>
      <c r="G68" s="9">
        <v>0</v>
      </c>
      <c r="H68" s="45"/>
      <c r="I68" s="45"/>
      <c r="J68" s="45"/>
      <c r="K68" s="45"/>
      <c r="L68" s="45"/>
      <c r="M68" s="45"/>
      <c r="N68" s="45"/>
      <c r="O68" s="45"/>
    </row>
    <row r="69" spans="1:15" s="46" customFormat="1" ht="12.75">
      <c r="A69" s="12" t="s">
        <v>100</v>
      </c>
      <c r="B69" s="19">
        <v>951</v>
      </c>
      <c r="C69" s="8" t="s">
        <v>12</v>
      </c>
      <c r="D69" s="8" t="s">
        <v>28</v>
      </c>
      <c r="E69" s="8" t="s">
        <v>159</v>
      </c>
      <c r="F69" s="8" t="s">
        <v>97</v>
      </c>
      <c r="G69" s="9">
        <f>G70</f>
        <v>6.3</v>
      </c>
      <c r="H69" s="45"/>
      <c r="I69" s="45"/>
      <c r="J69" s="45"/>
      <c r="K69" s="45"/>
      <c r="L69" s="45"/>
      <c r="M69" s="45"/>
      <c r="N69" s="45"/>
      <c r="O69" s="45"/>
    </row>
    <row r="70" spans="1:15" s="46" customFormat="1" ht="12.75">
      <c r="A70" s="12" t="str">
        <f>8!A68</f>
        <v>Уплата налогов, сборов и иных платежей</v>
      </c>
      <c r="B70" s="19">
        <v>951</v>
      </c>
      <c r="C70" s="8" t="s">
        <v>12</v>
      </c>
      <c r="D70" s="8" t="s">
        <v>28</v>
      </c>
      <c r="E70" s="8" t="s">
        <v>159</v>
      </c>
      <c r="F70" s="8" t="s">
        <v>98</v>
      </c>
      <c r="G70" s="9">
        <f>G72+G71</f>
        <v>6.3</v>
      </c>
      <c r="H70" s="45"/>
      <c r="I70" s="45"/>
      <c r="J70" s="45"/>
      <c r="K70" s="45"/>
      <c r="L70" s="45"/>
      <c r="M70" s="45"/>
      <c r="N70" s="45"/>
      <c r="O70" s="45"/>
    </row>
    <row r="71" spans="1:15" s="46" customFormat="1" ht="12.75">
      <c r="A71" s="11" t="s">
        <v>148</v>
      </c>
      <c r="B71" s="18">
        <v>951</v>
      </c>
      <c r="C71" s="7" t="s">
        <v>12</v>
      </c>
      <c r="D71" s="7" t="s">
        <v>28</v>
      </c>
      <c r="E71" s="7" t="s">
        <v>159</v>
      </c>
      <c r="F71" s="7" t="s">
        <v>137</v>
      </c>
      <c r="G71" s="10">
        <v>1.3</v>
      </c>
      <c r="H71" s="45"/>
      <c r="I71" s="45"/>
      <c r="J71" s="45"/>
      <c r="K71" s="45"/>
      <c r="L71" s="45"/>
      <c r="M71" s="45"/>
      <c r="N71" s="45"/>
      <c r="O71" s="45"/>
    </row>
    <row r="72" spans="1:15" ht="12.75">
      <c r="A72" s="11" t="str">
        <f>8!A70</f>
        <v>Уплата прочих налогов, сборов и иных платежей</v>
      </c>
      <c r="B72" s="18">
        <v>951</v>
      </c>
      <c r="C72" s="7" t="s">
        <v>12</v>
      </c>
      <c r="D72" s="7" t="s">
        <v>28</v>
      </c>
      <c r="E72" s="7" t="s">
        <v>159</v>
      </c>
      <c r="F72" s="7" t="s">
        <v>99</v>
      </c>
      <c r="G72" s="10">
        <f>8!F70</f>
        <v>5</v>
      </c>
      <c r="H72" s="14"/>
      <c r="I72" s="14"/>
      <c r="J72" s="14"/>
      <c r="K72" s="14"/>
      <c r="L72" s="14"/>
      <c r="M72" s="14"/>
      <c r="N72" s="14"/>
      <c r="O72" s="14"/>
    </row>
    <row r="73" spans="1:15" ht="12.75">
      <c r="A73" s="44" t="s">
        <v>34</v>
      </c>
      <c r="B73" s="19">
        <v>951</v>
      </c>
      <c r="C73" s="8" t="s">
        <v>10</v>
      </c>
      <c r="D73" s="8"/>
      <c r="E73" s="8"/>
      <c r="F73" s="8"/>
      <c r="G73" s="9">
        <f>G74</f>
        <v>55.7</v>
      </c>
      <c r="H73" s="14"/>
      <c r="I73" s="14"/>
      <c r="J73" s="14"/>
      <c r="K73" s="14"/>
      <c r="L73" s="14"/>
      <c r="M73" s="14"/>
      <c r="N73" s="14"/>
      <c r="O73" s="14"/>
    </row>
    <row r="74" spans="1:15" ht="12.75">
      <c r="A74" s="44" t="s">
        <v>35</v>
      </c>
      <c r="B74" s="19">
        <v>951</v>
      </c>
      <c r="C74" s="8" t="s">
        <v>10</v>
      </c>
      <c r="D74" s="8" t="s">
        <v>16</v>
      </c>
      <c r="E74" s="7"/>
      <c r="F74" s="7"/>
      <c r="G74" s="10">
        <f>G75</f>
        <v>55.7</v>
      </c>
      <c r="H74" s="14"/>
      <c r="I74" s="14"/>
      <c r="J74" s="14"/>
      <c r="K74" s="14"/>
      <c r="L74" s="14"/>
      <c r="M74" s="14"/>
      <c r="N74" s="14"/>
      <c r="O74" s="14"/>
    </row>
    <row r="75" spans="1:15" s="46" customFormat="1" ht="15.75" customHeight="1">
      <c r="A75" s="44" t="s">
        <v>36</v>
      </c>
      <c r="B75" s="19">
        <v>951</v>
      </c>
      <c r="C75" s="8" t="s">
        <v>10</v>
      </c>
      <c r="D75" s="8" t="s">
        <v>16</v>
      </c>
      <c r="E75" s="8" t="s">
        <v>37</v>
      </c>
      <c r="F75" s="8"/>
      <c r="G75" s="9">
        <f>G76</f>
        <v>55.7</v>
      </c>
      <c r="H75" s="45"/>
      <c r="I75" s="45"/>
      <c r="J75" s="45"/>
      <c r="K75" s="45"/>
      <c r="L75" s="45"/>
      <c r="M75" s="45"/>
      <c r="N75" s="45"/>
      <c r="O75" s="45"/>
    </row>
    <row r="76" spans="1:15" s="46" customFormat="1" ht="25.5">
      <c r="A76" s="44" t="s">
        <v>38</v>
      </c>
      <c r="B76" s="19">
        <v>951</v>
      </c>
      <c r="C76" s="8" t="s">
        <v>10</v>
      </c>
      <c r="D76" s="8" t="s">
        <v>16</v>
      </c>
      <c r="E76" s="8" t="s">
        <v>39</v>
      </c>
      <c r="F76" s="8"/>
      <c r="G76" s="9">
        <f>G77+G80</f>
        <v>55.7</v>
      </c>
      <c r="H76" s="45"/>
      <c r="I76" s="45"/>
      <c r="J76" s="45"/>
      <c r="K76" s="45"/>
      <c r="L76" s="45"/>
      <c r="M76" s="45"/>
      <c r="N76" s="45"/>
      <c r="O76" s="45"/>
    </row>
    <row r="77" spans="1:15" s="46" customFormat="1" ht="51">
      <c r="A77" s="12" t="s">
        <v>81</v>
      </c>
      <c r="B77" s="19">
        <v>951</v>
      </c>
      <c r="C77" s="8" t="s">
        <v>10</v>
      </c>
      <c r="D77" s="8" t="s">
        <v>16</v>
      </c>
      <c r="E77" s="8" t="s">
        <v>39</v>
      </c>
      <c r="F77" s="8" t="s">
        <v>80</v>
      </c>
      <c r="G77" s="9">
        <f>G78</f>
        <v>55.7</v>
      </c>
      <c r="H77" s="45"/>
      <c r="I77" s="45"/>
      <c r="J77" s="45"/>
      <c r="K77" s="45"/>
      <c r="L77" s="45"/>
      <c r="M77" s="45"/>
      <c r="N77" s="45"/>
      <c r="O77" s="45"/>
    </row>
    <row r="78" spans="1:15" s="46" customFormat="1" ht="24" customHeight="1">
      <c r="A78" s="12" t="s">
        <v>83</v>
      </c>
      <c r="B78" s="19">
        <v>951</v>
      </c>
      <c r="C78" s="8" t="s">
        <v>10</v>
      </c>
      <c r="D78" s="8" t="s">
        <v>16</v>
      </c>
      <c r="E78" s="8" t="s">
        <v>39</v>
      </c>
      <c r="F78" s="8" t="s">
        <v>82</v>
      </c>
      <c r="G78" s="9">
        <f>G79</f>
        <v>55.7</v>
      </c>
      <c r="H78" s="45"/>
      <c r="I78" s="45"/>
      <c r="J78" s="45"/>
      <c r="K78" s="45"/>
      <c r="L78" s="45"/>
      <c r="M78" s="45"/>
      <c r="N78" s="45"/>
      <c r="O78" s="45"/>
    </row>
    <row r="79" spans="1:15" ht="12.75">
      <c r="A79" s="11" t="s">
        <v>86</v>
      </c>
      <c r="B79" s="18">
        <v>951</v>
      </c>
      <c r="C79" s="7" t="s">
        <v>10</v>
      </c>
      <c r="D79" s="7" t="s">
        <v>16</v>
      </c>
      <c r="E79" s="7" t="s">
        <v>39</v>
      </c>
      <c r="F79" s="7" t="s">
        <v>84</v>
      </c>
      <c r="G79" s="10">
        <f>8!F77</f>
        <v>55.7</v>
      </c>
      <c r="H79" s="14"/>
      <c r="I79" s="14"/>
      <c r="J79" s="14"/>
      <c r="K79" s="14"/>
      <c r="L79" s="14"/>
      <c r="M79" s="14"/>
      <c r="N79" s="14"/>
      <c r="O79" s="14"/>
    </row>
    <row r="80" spans="1:15" s="46" customFormat="1" ht="25.5" customHeight="1" hidden="1">
      <c r="A80" s="12" t="s">
        <v>93</v>
      </c>
      <c r="B80" s="19">
        <v>951</v>
      </c>
      <c r="C80" s="8" t="s">
        <v>10</v>
      </c>
      <c r="D80" s="8" t="s">
        <v>16</v>
      </c>
      <c r="E80" s="8" t="s">
        <v>39</v>
      </c>
      <c r="F80" s="8" t="s">
        <v>89</v>
      </c>
      <c r="G80" s="9">
        <f>G81</f>
        <v>0</v>
      </c>
      <c r="H80" s="45"/>
      <c r="I80" s="45"/>
      <c r="J80" s="45"/>
      <c r="K80" s="45"/>
      <c r="L80" s="45"/>
      <c r="M80" s="45"/>
      <c r="N80" s="45"/>
      <c r="O80" s="45"/>
    </row>
    <row r="81" spans="1:15" s="46" customFormat="1" ht="25.5" customHeight="1" hidden="1">
      <c r="A81" s="12" t="s">
        <v>94</v>
      </c>
      <c r="B81" s="19">
        <v>951</v>
      </c>
      <c r="C81" s="8" t="s">
        <v>10</v>
      </c>
      <c r="D81" s="8" t="s">
        <v>16</v>
      </c>
      <c r="E81" s="8" t="s">
        <v>39</v>
      </c>
      <c r="F81" s="8" t="s">
        <v>90</v>
      </c>
      <c r="G81" s="9">
        <f>G82</f>
        <v>0</v>
      </c>
      <c r="H81" s="45"/>
      <c r="I81" s="45"/>
      <c r="J81" s="45"/>
      <c r="K81" s="45"/>
      <c r="L81" s="45"/>
      <c r="M81" s="45"/>
      <c r="N81" s="45"/>
      <c r="O81" s="45"/>
    </row>
    <row r="82" spans="1:15" ht="25.5" customHeight="1" hidden="1">
      <c r="A82" s="11" t="s">
        <v>96</v>
      </c>
      <c r="B82" s="18">
        <v>951</v>
      </c>
      <c r="C82" s="7" t="s">
        <v>10</v>
      </c>
      <c r="D82" s="7" t="s">
        <v>16</v>
      </c>
      <c r="E82" s="7" t="s">
        <v>39</v>
      </c>
      <c r="F82" s="7" t="s">
        <v>92</v>
      </c>
      <c r="G82" s="10">
        <f>8!F80</f>
        <v>0</v>
      </c>
      <c r="H82" s="14"/>
      <c r="I82" s="14"/>
      <c r="J82" s="14"/>
      <c r="K82" s="14"/>
      <c r="L82" s="14"/>
      <c r="M82" s="14"/>
      <c r="N82" s="14"/>
      <c r="O82" s="14"/>
    </row>
    <row r="83" spans="1:15" ht="25.5">
      <c r="A83" s="12" t="s">
        <v>40</v>
      </c>
      <c r="B83" s="19">
        <v>951</v>
      </c>
      <c r="C83" s="8" t="s">
        <v>16</v>
      </c>
      <c r="D83" s="8" t="s">
        <v>9</v>
      </c>
      <c r="E83" s="8" t="s">
        <v>9</v>
      </c>
      <c r="F83" s="8" t="s">
        <v>9</v>
      </c>
      <c r="G83" s="9">
        <f>G84</f>
        <v>63.5</v>
      </c>
      <c r="H83" s="14"/>
      <c r="I83" s="14"/>
      <c r="J83" s="14"/>
      <c r="K83" s="14"/>
      <c r="L83" s="14"/>
      <c r="M83" s="14"/>
      <c r="N83" s="14"/>
      <c r="O83" s="14"/>
    </row>
    <row r="84" spans="1:15" ht="25.5">
      <c r="A84" s="35" t="s">
        <v>41</v>
      </c>
      <c r="B84" s="19">
        <v>951</v>
      </c>
      <c r="C84" s="8" t="s">
        <v>16</v>
      </c>
      <c r="D84" s="8" t="s">
        <v>42</v>
      </c>
      <c r="E84" s="8"/>
      <c r="F84" s="8"/>
      <c r="G84" s="9">
        <f>G85+G89</f>
        <v>63.5</v>
      </c>
      <c r="H84" s="14"/>
      <c r="I84" s="14"/>
      <c r="J84" s="14"/>
      <c r="K84" s="14"/>
      <c r="L84" s="14"/>
      <c r="M84" s="14"/>
      <c r="N84" s="14"/>
      <c r="O84" s="14"/>
    </row>
    <row r="85" spans="1:15" s="46" customFormat="1" ht="12.75">
      <c r="A85" s="44" t="s">
        <v>17</v>
      </c>
      <c r="B85" s="19">
        <v>951</v>
      </c>
      <c r="C85" s="8" t="s">
        <v>16</v>
      </c>
      <c r="D85" s="8" t="s">
        <v>42</v>
      </c>
      <c r="E85" s="8" t="s">
        <v>18</v>
      </c>
      <c r="F85" s="8"/>
      <c r="G85" s="9">
        <f>G86</f>
        <v>63.5</v>
      </c>
      <c r="H85" s="45"/>
      <c r="I85" s="45"/>
      <c r="J85" s="45"/>
      <c r="K85" s="45"/>
      <c r="L85" s="45"/>
      <c r="M85" s="45"/>
      <c r="N85" s="45"/>
      <c r="O85" s="45"/>
    </row>
    <row r="86" spans="1:15" s="46" customFormat="1" ht="63.75">
      <c r="A86" s="12" t="s">
        <v>19</v>
      </c>
      <c r="B86" s="19">
        <v>951</v>
      </c>
      <c r="C86" s="8" t="s">
        <v>16</v>
      </c>
      <c r="D86" s="8" t="s">
        <v>42</v>
      </c>
      <c r="E86" s="8" t="s">
        <v>20</v>
      </c>
      <c r="F86" s="8"/>
      <c r="G86" s="9">
        <f>G87</f>
        <v>63.5</v>
      </c>
      <c r="H86" s="45"/>
      <c r="I86" s="45"/>
      <c r="J86" s="45"/>
      <c r="K86" s="45"/>
      <c r="L86" s="45"/>
      <c r="M86" s="45"/>
      <c r="N86" s="45"/>
      <c r="O86" s="45"/>
    </row>
    <row r="87" spans="1:15" s="46" customFormat="1" ht="12.75">
      <c r="A87" s="12" t="str">
        <f>8!A85</f>
        <v>Межбюджетные трансферты</v>
      </c>
      <c r="B87" s="19">
        <v>951</v>
      </c>
      <c r="C87" s="8" t="s">
        <v>16</v>
      </c>
      <c r="D87" s="8" t="s">
        <v>42</v>
      </c>
      <c r="E87" s="8" t="s">
        <v>20</v>
      </c>
      <c r="F87" s="8" t="s">
        <v>124</v>
      </c>
      <c r="G87" s="9">
        <f>G88</f>
        <v>63.5</v>
      </c>
      <c r="H87" s="45"/>
      <c r="I87" s="45"/>
      <c r="J87" s="45"/>
      <c r="K87" s="45"/>
      <c r="L87" s="45"/>
      <c r="M87" s="45"/>
      <c r="N87" s="45"/>
      <c r="O87" s="45"/>
    </row>
    <row r="88" spans="1:15" ht="12.75">
      <c r="A88" s="11" t="s">
        <v>21</v>
      </c>
      <c r="B88" s="18">
        <v>951</v>
      </c>
      <c r="C88" s="7" t="s">
        <v>16</v>
      </c>
      <c r="D88" s="7" t="s">
        <v>42</v>
      </c>
      <c r="E88" s="7" t="s">
        <v>20</v>
      </c>
      <c r="F88" s="7" t="s">
        <v>88</v>
      </c>
      <c r="G88" s="10">
        <f>8!F86</f>
        <v>63.5</v>
      </c>
      <c r="H88" s="14"/>
      <c r="I88" s="14"/>
      <c r="J88" s="14"/>
      <c r="K88" s="14"/>
      <c r="L88" s="14"/>
      <c r="M88" s="14"/>
      <c r="N88" s="14"/>
      <c r="O88" s="14"/>
    </row>
    <row r="89" spans="1:15" ht="12.75" customHeight="1" hidden="1">
      <c r="A89" s="12" t="s">
        <v>43</v>
      </c>
      <c r="B89" s="19">
        <v>951</v>
      </c>
      <c r="C89" s="8" t="s">
        <v>16</v>
      </c>
      <c r="D89" s="8" t="s">
        <v>42</v>
      </c>
      <c r="E89" s="8" t="s">
        <v>44</v>
      </c>
      <c r="F89" s="8"/>
      <c r="G89" s="9">
        <f>G90</f>
        <v>0</v>
      </c>
      <c r="H89" s="14"/>
      <c r="I89" s="14"/>
      <c r="J89" s="14"/>
      <c r="K89" s="14"/>
      <c r="L89" s="14"/>
      <c r="M89" s="14"/>
      <c r="N89" s="14"/>
      <c r="O89" s="14"/>
    </row>
    <row r="90" spans="1:15" ht="25.5" customHeight="1" hidden="1">
      <c r="A90" s="11" t="s">
        <v>45</v>
      </c>
      <c r="B90" s="18">
        <v>951</v>
      </c>
      <c r="C90" s="7" t="s">
        <v>16</v>
      </c>
      <c r="D90" s="7" t="s">
        <v>42</v>
      </c>
      <c r="E90" s="7" t="s">
        <v>46</v>
      </c>
      <c r="F90" s="7"/>
      <c r="G90" s="10">
        <f>G91</f>
        <v>0</v>
      </c>
      <c r="H90" s="14"/>
      <c r="I90" s="14"/>
      <c r="J90" s="14"/>
      <c r="K90" s="14"/>
      <c r="L90" s="14"/>
      <c r="M90" s="14"/>
      <c r="N90" s="14"/>
      <c r="O90" s="14"/>
    </row>
    <row r="91" spans="1:15" ht="12.75" customHeight="1" hidden="1">
      <c r="A91" s="11" t="s">
        <v>47</v>
      </c>
      <c r="B91" s="18">
        <v>951</v>
      </c>
      <c r="C91" s="7" t="s">
        <v>16</v>
      </c>
      <c r="D91" s="7" t="s">
        <v>42</v>
      </c>
      <c r="E91" s="7" t="s">
        <v>46</v>
      </c>
      <c r="F91" s="7" t="s">
        <v>48</v>
      </c>
      <c r="G91" s="10">
        <v>0</v>
      </c>
      <c r="H91" s="14"/>
      <c r="I91" s="14"/>
      <c r="J91" s="14"/>
      <c r="K91" s="14"/>
      <c r="L91" s="14"/>
      <c r="M91" s="14"/>
      <c r="N91" s="14"/>
      <c r="O91" s="14"/>
    </row>
    <row r="92" spans="1:15" ht="12.75" customHeight="1">
      <c r="A92" s="12" t="s">
        <v>49</v>
      </c>
      <c r="B92" s="19">
        <v>951</v>
      </c>
      <c r="C92" s="8" t="s">
        <v>22</v>
      </c>
      <c r="D92" s="8" t="s">
        <v>9</v>
      </c>
      <c r="E92" s="8" t="s">
        <v>9</v>
      </c>
      <c r="F92" s="8" t="s">
        <v>9</v>
      </c>
      <c r="G92" s="9">
        <f>G93</f>
        <v>98.9</v>
      </c>
      <c r="H92" s="14"/>
      <c r="I92" s="14"/>
      <c r="J92" s="14"/>
      <c r="K92" s="14"/>
      <c r="L92" s="14"/>
      <c r="M92" s="14"/>
      <c r="N92" s="14"/>
      <c r="O92" s="14"/>
    </row>
    <row r="93" spans="1:15" ht="12.75" customHeight="1">
      <c r="A93" s="35" t="str">
        <f>8!A88</f>
        <v>Дорожное хозяйство (дорожные фонды)</v>
      </c>
      <c r="B93" s="19">
        <v>951</v>
      </c>
      <c r="C93" s="8" t="s">
        <v>22</v>
      </c>
      <c r="D93" s="8" t="s">
        <v>42</v>
      </c>
      <c r="E93" s="8"/>
      <c r="F93" s="8"/>
      <c r="G93" s="9">
        <f>G99</f>
        <v>98.9</v>
      </c>
      <c r="H93" s="14"/>
      <c r="I93" s="14"/>
      <c r="J93" s="14"/>
      <c r="K93" s="14"/>
      <c r="L93" s="14"/>
      <c r="M93" s="14"/>
      <c r="N93" s="14"/>
      <c r="O93" s="14"/>
    </row>
    <row r="94" spans="1:15" ht="12.75" customHeight="1" hidden="1">
      <c r="A94" s="35">
        <f>8!A89</f>
        <v>0</v>
      </c>
      <c r="B94" s="19">
        <v>951</v>
      </c>
      <c r="C94" s="8" t="s">
        <v>22</v>
      </c>
      <c r="D94" s="8" t="s">
        <v>42</v>
      </c>
      <c r="E94" s="8" t="s">
        <v>56</v>
      </c>
      <c r="F94" s="8"/>
      <c r="G94" s="9">
        <f>G95</f>
        <v>0</v>
      </c>
      <c r="H94" s="14"/>
      <c r="I94" s="14"/>
      <c r="J94" s="14"/>
      <c r="K94" s="14"/>
      <c r="L94" s="14"/>
      <c r="M94" s="14"/>
      <c r="N94" s="14"/>
      <c r="O94" s="14"/>
    </row>
    <row r="95" spans="1:15" s="46" customFormat="1" ht="28.5" customHeight="1" hidden="1">
      <c r="A95" s="35">
        <f>8!A90</f>
        <v>0</v>
      </c>
      <c r="B95" s="19">
        <v>951</v>
      </c>
      <c r="C95" s="8" t="s">
        <v>22</v>
      </c>
      <c r="D95" s="8" t="s">
        <v>42</v>
      </c>
      <c r="E95" s="8" t="s">
        <v>59</v>
      </c>
      <c r="F95" s="8"/>
      <c r="G95" s="9">
        <f>G96</f>
        <v>0</v>
      </c>
      <c r="H95" s="45"/>
      <c r="I95" s="45"/>
      <c r="J95" s="45"/>
      <c r="K95" s="45"/>
      <c r="L95" s="45"/>
      <c r="M95" s="45"/>
      <c r="N95" s="45"/>
      <c r="O95" s="45"/>
    </row>
    <row r="96" spans="1:15" s="46" customFormat="1" ht="25.5" customHeight="1" hidden="1">
      <c r="A96" s="12" t="s">
        <v>93</v>
      </c>
      <c r="B96" s="19">
        <v>951</v>
      </c>
      <c r="C96" s="8" t="s">
        <v>22</v>
      </c>
      <c r="D96" s="8" t="s">
        <v>42</v>
      </c>
      <c r="E96" s="8" t="s">
        <v>59</v>
      </c>
      <c r="F96" s="8" t="s">
        <v>89</v>
      </c>
      <c r="G96" s="9">
        <f>G97</f>
        <v>0</v>
      </c>
      <c r="H96" s="45"/>
      <c r="I96" s="45"/>
      <c r="J96" s="45"/>
      <c r="K96" s="45"/>
      <c r="L96" s="45"/>
      <c r="M96" s="45"/>
      <c r="N96" s="45"/>
      <c r="O96" s="45"/>
    </row>
    <row r="97" spans="1:15" s="46" customFormat="1" ht="25.5" customHeight="1" hidden="1">
      <c r="A97" s="12" t="s">
        <v>94</v>
      </c>
      <c r="B97" s="19">
        <v>951</v>
      </c>
      <c r="C97" s="8" t="s">
        <v>22</v>
      </c>
      <c r="D97" s="8" t="s">
        <v>42</v>
      </c>
      <c r="E97" s="8" t="s">
        <v>59</v>
      </c>
      <c r="F97" s="8" t="s">
        <v>90</v>
      </c>
      <c r="G97" s="9">
        <f>G98</f>
        <v>0</v>
      </c>
      <c r="H97" s="45"/>
      <c r="I97" s="45"/>
      <c r="J97" s="45"/>
      <c r="K97" s="45"/>
      <c r="L97" s="45"/>
      <c r="M97" s="45"/>
      <c r="N97" s="45"/>
      <c r="O97" s="45"/>
    </row>
    <row r="98" spans="1:15" ht="25.5" customHeight="1" hidden="1">
      <c r="A98" s="11" t="s">
        <v>133</v>
      </c>
      <c r="B98" s="18">
        <v>951</v>
      </c>
      <c r="C98" s="7" t="s">
        <v>22</v>
      </c>
      <c r="D98" s="7" t="s">
        <v>42</v>
      </c>
      <c r="E98" s="7" t="s">
        <v>59</v>
      </c>
      <c r="F98" s="7" t="s">
        <v>132</v>
      </c>
      <c r="G98" s="10">
        <f>8!F93</f>
        <v>0</v>
      </c>
      <c r="H98" s="14"/>
      <c r="I98" s="14"/>
      <c r="J98" s="14"/>
      <c r="K98" s="14"/>
      <c r="L98" s="14"/>
      <c r="M98" s="14"/>
      <c r="N98" s="14"/>
      <c r="O98" s="14"/>
    </row>
    <row r="99" spans="1:15" s="46" customFormat="1" ht="15.75" customHeight="1">
      <c r="A99" s="12" t="str">
        <f>8!A94</f>
        <v>Региональные целевые программы</v>
      </c>
      <c r="B99" s="19">
        <v>951</v>
      </c>
      <c r="C99" s="8" t="s">
        <v>22</v>
      </c>
      <c r="D99" s="8" t="s">
        <v>42</v>
      </c>
      <c r="E99" s="8" t="s">
        <v>56</v>
      </c>
      <c r="F99" s="8"/>
      <c r="G99" s="9">
        <f>G101</f>
        <v>98.9</v>
      </c>
      <c r="H99" s="45"/>
      <c r="I99" s="45"/>
      <c r="J99" s="45"/>
      <c r="K99" s="45"/>
      <c r="L99" s="45"/>
      <c r="M99" s="45"/>
      <c r="N99" s="45"/>
      <c r="O99" s="45"/>
    </row>
    <row r="100" spans="1:15" s="46" customFormat="1" ht="38.25" customHeight="1">
      <c r="A100" s="12" t="str">
        <f>8!A95</f>
        <v>Областная долгосрочная целевая программа «Развитие сети автомобильных дорог общего пользования в Ростовской области на 2010-2014 годы»</v>
      </c>
      <c r="B100" s="19">
        <v>951</v>
      </c>
      <c r="C100" s="8" t="s">
        <v>22</v>
      </c>
      <c r="D100" s="8" t="s">
        <v>42</v>
      </c>
      <c r="E100" s="8" t="s">
        <v>59</v>
      </c>
      <c r="F100" s="8"/>
      <c r="G100" s="9">
        <v>98.9</v>
      </c>
      <c r="H100" s="45"/>
      <c r="I100" s="45"/>
      <c r="J100" s="45"/>
      <c r="K100" s="45"/>
      <c r="L100" s="45"/>
      <c r="M100" s="45"/>
      <c r="N100" s="45"/>
      <c r="O100" s="45"/>
    </row>
    <row r="101" spans="1:15" s="46" customFormat="1" ht="28.5" customHeight="1">
      <c r="A101" s="12" t="str">
        <f>8!A96</f>
        <v>Закупка товаров, работ и услуг для государственных (муниципальных) нужд</v>
      </c>
      <c r="B101" s="19">
        <v>951</v>
      </c>
      <c r="C101" s="8" t="s">
        <v>22</v>
      </c>
      <c r="D101" s="8" t="s">
        <v>42</v>
      </c>
      <c r="E101" s="8" t="s">
        <v>59</v>
      </c>
      <c r="F101" s="8" t="s">
        <v>89</v>
      </c>
      <c r="G101" s="9">
        <f>G102</f>
        <v>98.9</v>
      </c>
      <c r="H101" s="45"/>
      <c r="I101" s="45"/>
      <c r="J101" s="45"/>
      <c r="K101" s="45"/>
      <c r="L101" s="45"/>
      <c r="M101" s="45"/>
      <c r="N101" s="45"/>
      <c r="O101" s="45"/>
    </row>
    <row r="102" spans="1:15" s="46" customFormat="1" ht="25.5" customHeight="1">
      <c r="A102" s="12" t="str">
        <f>8!A97</f>
        <v>Иные закупки товаров, работ и услуг для государственных (муниципальных) нужд</v>
      </c>
      <c r="B102" s="19">
        <v>951</v>
      </c>
      <c r="C102" s="8" t="s">
        <v>22</v>
      </c>
      <c r="D102" s="8" t="s">
        <v>42</v>
      </c>
      <c r="E102" s="8" t="s">
        <v>59</v>
      </c>
      <c r="F102" s="8" t="s">
        <v>90</v>
      </c>
      <c r="G102" s="9">
        <f>G103</f>
        <v>98.9</v>
      </c>
      <c r="H102" s="45"/>
      <c r="I102" s="45"/>
      <c r="J102" s="45"/>
      <c r="K102" s="45"/>
      <c r="L102" s="45"/>
      <c r="M102" s="45"/>
      <c r="N102" s="45"/>
      <c r="O102" s="45"/>
    </row>
    <row r="103" spans="1:15" ht="25.5" customHeight="1">
      <c r="A103" s="11" t="s">
        <v>96</v>
      </c>
      <c r="B103" s="18">
        <v>951</v>
      </c>
      <c r="C103" s="7" t="s">
        <v>22</v>
      </c>
      <c r="D103" s="7" t="s">
        <v>42</v>
      </c>
      <c r="E103" s="7" t="s">
        <v>59</v>
      </c>
      <c r="F103" s="7" t="s">
        <v>92</v>
      </c>
      <c r="G103" s="10">
        <f>8!F98</f>
        <v>98.9</v>
      </c>
      <c r="H103" s="14"/>
      <c r="I103" s="14"/>
      <c r="J103" s="14"/>
      <c r="K103" s="14"/>
      <c r="L103" s="14"/>
      <c r="M103" s="14"/>
      <c r="N103" s="14"/>
      <c r="O103" s="14"/>
    </row>
    <row r="104" spans="1:15" ht="13.5" customHeight="1">
      <c r="A104" s="12" t="s">
        <v>51</v>
      </c>
      <c r="B104" s="19">
        <v>951</v>
      </c>
      <c r="C104" s="8" t="s">
        <v>52</v>
      </c>
      <c r="D104" s="8" t="s">
        <v>9</v>
      </c>
      <c r="E104" s="8" t="s">
        <v>9</v>
      </c>
      <c r="F104" s="8" t="s">
        <v>9</v>
      </c>
      <c r="G104" s="9">
        <f>G111+G124</f>
        <v>466.6</v>
      </c>
      <c r="O104" s="14"/>
    </row>
    <row r="105" spans="1:15" ht="13.5" customHeight="1" hidden="1">
      <c r="A105" s="44" t="s">
        <v>53</v>
      </c>
      <c r="B105" s="19">
        <v>951</v>
      </c>
      <c r="C105" s="8" t="s">
        <v>54</v>
      </c>
      <c r="D105" s="8" t="s">
        <v>12</v>
      </c>
      <c r="E105" s="8"/>
      <c r="F105" s="8"/>
      <c r="G105" s="59">
        <f>G106</f>
        <v>0</v>
      </c>
      <c r="O105" s="14"/>
    </row>
    <row r="106" spans="1:15" s="46" customFormat="1" ht="13.5" customHeight="1" hidden="1">
      <c r="A106" s="44" t="s">
        <v>17</v>
      </c>
      <c r="B106" s="19">
        <v>951</v>
      </c>
      <c r="C106" s="8" t="s">
        <v>54</v>
      </c>
      <c r="D106" s="8" t="s">
        <v>12</v>
      </c>
      <c r="E106" s="8" t="s">
        <v>18</v>
      </c>
      <c r="F106" s="8"/>
      <c r="G106" s="9">
        <f>G107</f>
        <v>0</v>
      </c>
      <c r="O106" s="45"/>
    </row>
    <row r="107" spans="1:15" s="46" customFormat="1" ht="40.5" customHeight="1" hidden="1">
      <c r="A107" s="12" t="s">
        <v>50</v>
      </c>
      <c r="B107" s="19">
        <v>951</v>
      </c>
      <c r="C107" s="8" t="s">
        <v>54</v>
      </c>
      <c r="D107" s="8" t="s">
        <v>12</v>
      </c>
      <c r="E107" s="8" t="s">
        <v>127</v>
      </c>
      <c r="F107" s="8"/>
      <c r="G107" s="9">
        <f>G108</f>
        <v>0</v>
      </c>
      <c r="O107" s="45"/>
    </row>
    <row r="108" spans="1:15" s="46" customFormat="1" ht="28.5" customHeight="1" hidden="1">
      <c r="A108" s="12" t="s">
        <v>129</v>
      </c>
      <c r="B108" s="19">
        <v>951</v>
      </c>
      <c r="C108" s="8" t="s">
        <v>54</v>
      </c>
      <c r="D108" s="8" t="s">
        <v>12</v>
      </c>
      <c r="E108" s="8" t="s">
        <v>128</v>
      </c>
      <c r="F108" s="8"/>
      <c r="G108" s="9">
        <f>G109</f>
        <v>0</v>
      </c>
      <c r="O108" s="45"/>
    </row>
    <row r="109" spans="1:15" s="46" customFormat="1" ht="13.5" customHeight="1" hidden="1">
      <c r="A109" s="12" t="s">
        <v>60</v>
      </c>
      <c r="B109" s="19">
        <v>951</v>
      </c>
      <c r="C109" s="8" t="s">
        <v>54</v>
      </c>
      <c r="D109" s="8" t="s">
        <v>12</v>
      </c>
      <c r="E109" s="8" t="s">
        <v>128</v>
      </c>
      <c r="F109" s="8" t="s">
        <v>134</v>
      </c>
      <c r="G109" s="9">
        <f>G110</f>
        <v>0</v>
      </c>
      <c r="O109" s="45"/>
    </row>
    <row r="110" spans="1:15" ht="15" customHeight="1" hidden="1">
      <c r="A110" s="11" t="s">
        <v>136</v>
      </c>
      <c r="B110" s="18">
        <v>951</v>
      </c>
      <c r="C110" s="7" t="s">
        <v>54</v>
      </c>
      <c r="D110" s="7" t="s">
        <v>12</v>
      </c>
      <c r="E110" s="7" t="s">
        <v>128</v>
      </c>
      <c r="F110" s="7" t="s">
        <v>135</v>
      </c>
      <c r="G110" s="10">
        <v>0</v>
      </c>
      <c r="O110" s="14"/>
    </row>
    <row r="111" spans="1:15" ht="13.5" customHeight="1">
      <c r="A111" s="35" t="s">
        <v>57</v>
      </c>
      <c r="B111" s="8" t="s">
        <v>75</v>
      </c>
      <c r="C111" s="8" t="s">
        <v>54</v>
      </c>
      <c r="D111" s="8" t="s">
        <v>10</v>
      </c>
      <c r="E111" s="8"/>
      <c r="F111" s="8"/>
      <c r="G111" s="9">
        <f>G112+G117</f>
        <v>250</v>
      </c>
      <c r="O111" s="14"/>
    </row>
    <row r="112" spans="1:15" ht="13.5" customHeight="1" hidden="1">
      <c r="A112" s="12" t="s">
        <v>43</v>
      </c>
      <c r="B112" s="8" t="s">
        <v>75</v>
      </c>
      <c r="C112" s="8" t="s">
        <v>54</v>
      </c>
      <c r="D112" s="8" t="s">
        <v>10</v>
      </c>
      <c r="E112" s="8" t="s">
        <v>56</v>
      </c>
      <c r="F112" s="8"/>
      <c r="G112" s="9">
        <f>G113</f>
        <v>0</v>
      </c>
      <c r="O112" s="14"/>
    </row>
    <row r="113" spans="1:15" s="46" customFormat="1" ht="42" customHeight="1" hidden="1">
      <c r="A113" s="35" t="s">
        <v>126</v>
      </c>
      <c r="B113" s="8" t="s">
        <v>75</v>
      </c>
      <c r="C113" s="8" t="s">
        <v>54</v>
      </c>
      <c r="D113" s="8" t="s">
        <v>10</v>
      </c>
      <c r="E113" s="8" t="s">
        <v>125</v>
      </c>
      <c r="F113" s="8"/>
      <c r="G113" s="9">
        <f>G114</f>
        <v>0</v>
      </c>
      <c r="O113" s="45"/>
    </row>
    <row r="114" spans="1:15" s="46" customFormat="1" ht="29.25" customHeight="1" hidden="1">
      <c r="A114" s="12" t="s">
        <v>93</v>
      </c>
      <c r="B114" s="8" t="s">
        <v>75</v>
      </c>
      <c r="C114" s="8" t="s">
        <v>54</v>
      </c>
      <c r="D114" s="8" t="s">
        <v>10</v>
      </c>
      <c r="E114" s="8" t="s">
        <v>125</v>
      </c>
      <c r="F114" s="8" t="s">
        <v>89</v>
      </c>
      <c r="G114" s="9">
        <f>G115</f>
        <v>0</v>
      </c>
      <c r="O114" s="45"/>
    </row>
    <row r="115" spans="1:15" s="46" customFormat="1" ht="27" customHeight="1" hidden="1">
      <c r="A115" s="12" t="s">
        <v>94</v>
      </c>
      <c r="B115" s="8" t="s">
        <v>75</v>
      </c>
      <c r="C115" s="8" t="s">
        <v>54</v>
      </c>
      <c r="D115" s="8" t="s">
        <v>10</v>
      </c>
      <c r="E115" s="8" t="s">
        <v>125</v>
      </c>
      <c r="F115" s="8" t="s">
        <v>90</v>
      </c>
      <c r="G115" s="9">
        <f>G116</f>
        <v>0</v>
      </c>
      <c r="O115" s="45"/>
    </row>
    <row r="116" spans="1:15" ht="32.25" customHeight="1" hidden="1">
      <c r="A116" s="11" t="s">
        <v>96</v>
      </c>
      <c r="B116" s="7" t="s">
        <v>75</v>
      </c>
      <c r="C116" s="7" t="s">
        <v>54</v>
      </c>
      <c r="D116" s="7" t="s">
        <v>10</v>
      </c>
      <c r="E116" s="7" t="s">
        <v>125</v>
      </c>
      <c r="F116" s="7" t="s">
        <v>92</v>
      </c>
      <c r="G116" s="10">
        <f>8!F111</f>
        <v>0</v>
      </c>
      <c r="O116" s="14"/>
    </row>
    <row r="117" spans="1:15" s="46" customFormat="1" ht="16.5" customHeight="1">
      <c r="A117" s="34" t="s">
        <v>43</v>
      </c>
      <c r="B117" s="8" t="s">
        <v>75</v>
      </c>
      <c r="C117" s="8" t="s">
        <v>54</v>
      </c>
      <c r="D117" s="8" t="s">
        <v>10</v>
      </c>
      <c r="E117" s="8" t="s">
        <v>44</v>
      </c>
      <c r="F117" s="8"/>
      <c r="G117" s="9">
        <f>G118</f>
        <v>250</v>
      </c>
      <c r="H117" s="45"/>
      <c r="I117" s="45"/>
      <c r="J117" s="45"/>
      <c r="K117" s="45"/>
      <c r="L117" s="45"/>
      <c r="M117" s="45"/>
      <c r="N117" s="45"/>
      <c r="O117" s="45"/>
    </row>
    <row r="118" spans="1:15" s="46" customFormat="1" ht="47.25" customHeight="1">
      <c r="A118" s="69" t="s">
        <v>147</v>
      </c>
      <c r="B118" s="8" t="s">
        <v>75</v>
      </c>
      <c r="C118" s="8" t="s">
        <v>54</v>
      </c>
      <c r="D118" s="8" t="s">
        <v>10</v>
      </c>
      <c r="E118" s="8" t="s">
        <v>46</v>
      </c>
      <c r="F118" s="8"/>
      <c r="G118" s="9">
        <f>G119</f>
        <v>250</v>
      </c>
      <c r="H118" s="45"/>
      <c r="I118" s="45"/>
      <c r="J118" s="45"/>
      <c r="K118" s="45"/>
      <c r="L118" s="45"/>
      <c r="M118" s="45"/>
      <c r="N118" s="45"/>
      <c r="O118" s="45"/>
    </row>
    <row r="119" spans="1:15" s="46" customFormat="1" ht="27" customHeight="1">
      <c r="A119" s="75" t="s">
        <v>155</v>
      </c>
      <c r="B119" s="8" t="s">
        <v>75</v>
      </c>
      <c r="C119" s="8" t="s">
        <v>54</v>
      </c>
      <c r="D119" s="8" t="s">
        <v>10</v>
      </c>
      <c r="E119" s="8" t="s">
        <v>156</v>
      </c>
      <c r="F119" s="8"/>
      <c r="G119" s="9">
        <f>G120</f>
        <v>250</v>
      </c>
      <c r="H119" s="45"/>
      <c r="I119" s="45"/>
      <c r="J119" s="45"/>
      <c r="K119" s="45"/>
      <c r="L119" s="45"/>
      <c r="M119" s="45"/>
      <c r="N119" s="45"/>
      <c r="O119" s="45"/>
    </row>
    <row r="120" spans="1:15" s="46" customFormat="1" ht="24.75" customHeight="1">
      <c r="A120" s="12" t="s">
        <v>93</v>
      </c>
      <c r="B120" s="8" t="s">
        <v>75</v>
      </c>
      <c r="C120" s="8" t="s">
        <v>54</v>
      </c>
      <c r="D120" s="8" t="s">
        <v>10</v>
      </c>
      <c r="E120" s="8" t="s">
        <v>156</v>
      </c>
      <c r="F120" s="8" t="s">
        <v>89</v>
      </c>
      <c r="G120" s="9">
        <f>G121</f>
        <v>250</v>
      </c>
      <c r="H120" s="45"/>
      <c r="I120" s="45"/>
      <c r="J120" s="45"/>
      <c r="K120" s="45"/>
      <c r="L120" s="45"/>
      <c r="M120" s="45"/>
      <c r="N120" s="45"/>
      <c r="O120" s="45"/>
    </row>
    <row r="121" spans="1:15" s="46" customFormat="1" ht="26.25" customHeight="1">
      <c r="A121" s="12" t="s">
        <v>94</v>
      </c>
      <c r="B121" s="8" t="s">
        <v>75</v>
      </c>
      <c r="C121" s="8" t="s">
        <v>54</v>
      </c>
      <c r="D121" s="8" t="s">
        <v>10</v>
      </c>
      <c r="E121" s="8" t="s">
        <v>156</v>
      </c>
      <c r="F121" s="8" t="s">
        <v>90</v>
      </c>
      <c r="G121" s="50">
        <f>G122+G123</f>
        <v>250</v>
      </c>
      <c r="H121" s="45"/>
      <c r="I121" s="45"/>
      <c r="J121" s="45"/>
      <c r="K121" s="45"/>
      <c r="L121" s="45"/>
      <c r="M121" s="45"/>
      <c r="N121" s="45"/>
      <c r="O121" s="45"/>
    </row>
    <row r="122" spans="1:13" ht="27" customHeight="1">
      <c r="A122" s="11" t="s">
        <v>145</v>
      </c>
      <c r="B122" s="7" t="s">
        <v>75</v>
      </c>
      <c r="C122" s="7" t="s">
        <v>54</v>
      </c>
      <c r="D122" s="7" t="s">
        <v>10</v>
      </c>
      <c r="E122" s="7" t="s">
        <v>156</v>
      </c>
      <c r="F122" s="86">
        <v>243</v>
      </c>
      <c r="G122" s="83" t="s">
        <v>185</v>
      </c>
      <c r="H122" s="14"/>
      <c r="I122" s="14"/>
      <c r="J122" s="14"/>
      <c r="K122" s="14"/>
      <c r="L122" s="14"/>
      <c r="M122" s="14"/>
    </row>
    <row r="123" spans="1:15" ht="32.25" customHeight="1">
      <c r="A123" s="11" t="s">
        <v>96</v>
      </c>
      <c r="B123" s="7" t="s">
        <v>75</v>
      </c>
      <c r="C123" s="7" t="s">
        <v>54</v>
      </c>
      <c r="D123" s="7" t="s">
        <v>10</v>
      </c>
      <c r="E123" s="7" t="s">
        <v>156</v>
      </c>
      <c r="F123" s="7" t="s">
        <v>92</v>
      </c>
      <c r="G123" s="85">
        <v>126.7</v>
      </c>
      <c r="H123" s="14"/>
      <c r="I123" s="14"/>
      <c r="J123" s="14"/>
      <c r="K123" s="14"/>
      <c r="L123" s="14"/>
      <c r="M123" s="14"/>
      <c r="N123" s="14"/>
      <c r="O123" s="14"/>
    </row>
    <row r="124" spans="1:13" ht="15.75" customHeight="1">
      <c r="A124" s="73" t="s">
        <v>58</v>
      </c>
      <c r="B124" s="8" t="s">
        <v>75</v>
      </c>
      <c r="C124" s="65" t="s">
        <v>54</v>
      </c>
      <c r="D124" s="8" t="s">
        <v>16</v>
      </c>
      <c r="E124" s="8"/>
      <c r="F124" s="29"/>
      <c r="G124" s="31">
        <f>G125</f>
        <v>216.6</v>
      </c>
      <c r="M124" s="14"/>
    </row>
    <row r="125" spans="1:13" ht="14.25" customHeight="1">
      <c r="A125" s="70" t="s">
        <v>43</v>
      </c>
      <c r="B125" s="8" t="s">
        <v>75</v>
      </c>
      <c r="C125" s="65" t="s">
        <v>54</v>
      </c>
      <c r="D125" s="8" t="s">
        <v>16</v>
      </c>
      <c r="E125" s="8" t="s">
        <v>44</v>
      </c>
      <c r="F125" s="29"/>
      <c r="G125" s="31">
        <f>G126+G131</f>
        <v>216.6</v>
      </c>
      <c r="H125" s="14"/>
      <c r="I125" s="14"/>
      <c r="J125" s="14"/>
      <c r="K125" s="14"/>
      <c r="L125" s="14"/>
      <c r="M125" s="14"/>
    </row>
    <row r="126" spans="1:13" s="46" customFormat="1" ht="44.25" customHeight="1">
      <c r="A126" s="70" t="str">
        <f>8!A121</f>
        <v>Долгосрочная целевая программа "Повышение безопасности дорожного движения на территории Суховского сельского поселения на 2010-2014 годы"</v>
      </c>
      <c r="B126" s="8" t="s">
        <v>75</v>
      </c>
      <c r="C126" s="65" t="s">
        <v>54</v>
      </c>
      <c r="D126" s="8" t="s">
        <v>16</v>
      </c>
      <c r="E126" s="8" t="s">
        <v>61</v>
      </c>
      <c r="F126" s="29"/>
      <c r="G126" s="31">
        <f>G127</f>
        <v>47.4</v>
      </c>
      <c r="H126" s="45"/>
      <c r="I126" s="45"/>
      <c r="J126" s="45"/>
      <c r="K126" s="45"/>
      <c r="L126" s="45"/>
      <c r="M126" s="45"/>
    </row>
    <row r="127" spans="1:13" s="46" customFormat="1" ht="24" customHeight="1">
      <c r="A127" s="70" t="str">
        <f>8!A122</f>
        <v>Уличное освещение</v>
      </c>
      <c r="B127" s="8" t="s">
        <v>75</v>
      </c>
      <c r="C127" s="65" t="s">
        <v>54</v>
      </c>
      <c r="D127" s="8" t="s">
        <v>16</v>
      </c>
      <c r="E127" s="8" t="s">
        <v>151</v>
      </c>
      <c r="F127" s="29"/>
      <c r="G127" s="31">
        <f>G129</f>
        <v>47.4</v>
      </c>
      <c r="H127" s="45"/>
      <c r="I127" s="45"/>
      <c r="J127" s="45"/>
      <c r="K127" s="45"/>
      <c r="L127" s="45"/>
      <c r="M127" s="45"/>
    </row>
    <row r="128" spans="1:13" s="46" customFormat="1" ht="24" customHeight="1">
      <c r="A128" s="12" t="s">
        <v>93</v>
      </c>
      <c r="B128" s="8" t="s">
        <v>75</v>
      </c>
      <c r="C128" s="65" t="s">
        <v>54</v>
      </c>
      <c r="D128" s="8" t="s">
        <v>16</v>
      </c>
      <c r="E128" s="8" t="s">
        <v>151</v>
      </c>
      <c r="F128" s="29" t="s">
        <v>89</v>
      </c>
      <c r="G128" s="31">
        <v>20</v>
      </c>
      <c r="H128" s="45"/>
      <c r="I128" s="45"/>
      <c r="J128" s="45"/>
      <c r="K128" s="45"/>
      <c r="L128" s="45"/>
      <c r="M128" s="45"/>
    </row>
    <row r="129" spans="1:13" s="46" customFormat="1" ht="25.5">
      <c r="A129" s="12" t="s">
        <v>94</v>
      </c>
      <c r="B129" s="8" t="s">
        <v>75</v>
      </c>
      <c r="C129" s="65" t="s">
        <v>54</v>
      </c>
      <c r="D129" s="8" t="s">
        <v>16</v>
      </c>
      <c r="E129" s="8" t="s">
        <v>151</v>
      </c>
      <c r="F129" s="29" t="s">
        <v>90</v>
      </c>
      <c r="G129" s="31">
        <f>G130</f>
        <v>47.4</v>
      </c>
      <c r="H129" s="45"/>
      <c r="I129" s="45"/>
      <c r="J129" s="45"/>
      <c r="K129" s="45"/>
      <c r="L129" s="45"/>
      <c r="M129" s="45"/>
    </row>
    <row r="130" spans="1:13" ht="27" customHeight="1">
      <c r="A130" s="11" t="s">
        <v>96</v>
      </c>
      <c r="B130" s="7" t="s">
        <v>75</v>
      </c>
      <c r="C130" s="72" t="s">
        <v>54</v>
      </c>
      <c r="D130" s="7" t="s">
        <v>16</v>
      </c>
      <c r="E130" s="7" t="s">
        <v>151</v>
      </c>
      <c r="F130" s="30" t="s">
        <v>92</v>
      </c>
      <c r="G130" s="32">
        <v>47.4</v>
      </c>
      <c r="H130" s="14"/>
      <c r="I130" s="14"/>
      <c r="J130" s="14"/>
      <c r="K130" s="14"/>
      <c r="L130" s="14"/>
      <c r="M130" s="14"/>
    </row>
    <row r="131" spans="1:13" s="46" customFormat="1" ht="41.25" customHeight="1">
      <c r="A131" s="69" t="s">
        <v>147</v>
      </c>
      <c r="B131" s="8" t="s">
        <v>75</v>
      </c>
      <c r="C131" s="65" t="s">
        <v>54</v>
      </c>
      <c r="D131" s="8" t="s">
        <v>16</v>
      </c>
      <c r="E131" s="8" t="s">
        <v>46</v>
      </c>
      <c r="F131" s="29"/>
      <c r="G131" s="31">
        <f>G132+G136</f>
        <v>169.2</v>
      </c>
      <c r="H131" s="45"/>
      <c r="I131" s="45"/>
      <c r="J131" s="45"/>
      <c r="K131" s="45"/>
      <c r="L131" s="45"/>
      <c r="M131" s="45"/>
    </row>
    <row r="132" spans="1:13" s="46" customFormat="1" ht="27" customHeight="1">
      <c r="A132" s="75" t="s">
        <v>153</v>
      </c>
      <c r="B132" s="8" t="s">
        <v>75</v>
      </c>
      <c r="C132" s="65" t="s">
        <v>54</v>
      </c>
      <c r="D132" s="8" t="s">
        <v>16</v>
      </c>
      <c r="E132" s="8" t="s">
        <v>114</v>
      </c>
      <c r="F132" s="29"/>
      <c r="G132" s="31">
        <f>G133</f>
        <v>35</v>
      </c>
      <c r="H132" s="45"/>
      <c r="I132" s="45"/>
      <c r="J132" s="45"/>
      <c r="K132" s="45"/>
      <c r="L132" s="45"/>
      <c r="M132" s="45"/>
    </row>
    <row r="133" spans="1:13" s="46" customFormat="1" ht="27" customHeight="1">
      <c r="A133" s="34" t="s">
        <v>93</v>
      </c>
      <c r="B133" s="8" t="s">
        <v>75</v>
      </c>
      <c r="C133" s="65" t="s">
        <v>54</v>
      </c>
      <c r="D133" s="8" t="s">
        <v>16</v>
      </c>
      <c r="E133" s="8" t="s">
        <v>114</v>
      </c>
      <c r="F133" s="29" t="s">
        <v>89</v>
      </c>
      <c r="G133" s="31">
        <f>G134</f>
        <v>35</v>
      </c>
      <c r="H133" s="45"/>
      <c r="I133" s="45"/>
      <c r="J133" s="45"/>
      <c r="K133" s="45"/>
      <c r="L133" s="45"/>
      <c r="M133" s="45"/>
    </row>
    <row r="134" spans="1:13" s="46" customFormat="1" ht="27" customHeight="1">
      <c r="A134" s="34" t="s">
        <v>94</v>
      </c>
      <c r="B134" s="8" t="s">
        <v>75</v>
      </c>
      <c r="C134" s="65" t="s">
        <v>54</v>
      </c>
      <c r="D134" s="8" t="s">
        <v>16</v>
      </c>
      <c r="E134" s="8" t="s">
        <v>114</v>
      </c>
      <c r="F134" s="29" t="s">
        <v>90</v>
      </c>
      <c r="G134" s="31">
        <f>G135</f>
        <v>35</v>
      </c>
      <c r="H134" s="45"/>
      <c r="I134" s="45"/>
      <c r="J134" s="45"/>
      <c r="K134" s="45"/>
      <c r="L134" s="45"/>
      <c r="M134" s="45"/>
    </row>
    <row r="135" spans="1:13" ht="27" customHeight="1">
      <c r="A135" s="33" t="s">
        <v>96</v>
      </c>
      <c r="B135" s="20" t="s">
        <v>75</v>
      </c>
      <c r="C135" s="72" t="s">
        <v>54</v>
      </c>
      <c r="D135" s="7" t="s">
        <v>16</v>
      </c>
      <c r="E135" s="7" t="s">
        <v>114</v>
      </c>
      <c r="F135" s="30" t="s">
        <v>92</v>
      </c>
      <c r="G135" s="32">
        <v>35</v>
      </c>
      <c r="H135" s="14"/>
      <c r="I135" s="14"/>
      <c r="J135" s="14"/>
      <c r="K135" s="14"/>
      <c r="L135" s="14"/>
      <c r="M135" s="14"/>
    </row>
    <row r="136" spans="1:13" s="46" customFormat="1" ht="21" customHeight="1">
      <c r="A136" s="75" t="s">
        <v>154</v>
      </c>
      <c r="B136" s="81">
        <v>951</v>
      </c>
      <c r="C136" s="65" t="s">
        <v>54</v>
      </c>
      <c r="D136" s="8" t="s">
        <v>16</v>
      </c>
      <c r="E136" s="77">
        <v>7955202</v>
      </c>
      <c r="F136" s="29"/>
      <c r="G136" s="31">
        <f>G137</f>
        <v>134.2</v>
      </c>
      <c r="H136" s="45"/>
      <c r="I136" s="45"/>
      <c r="J136" s="45"/>
      <c r="K136" s="45"/>
      <c r="L136" s="45"/>
      <c r="M136" s="45"/>
    </row>
    <row r="137" spans="1:13" s="46" customFormat="1" ht="27" customHeight="1">
      <c r="A137" s="70" t="s">
        <v>93</v>
      </c>
      <c r="B137" s="81">
        <v>951</v>
      </c>
      <c r="C137" s="65" t="s">
        <v>54</v>
      </c>
      <c r="D137" s="8" t="s">
        <v>16</v>
      </c>
      <c r="E137" s="77">
        <v>7955202</v>
      </c>
      <c r="F137" s="78">
        <v>200</v>
      </c>
      <c r="G137" s="31">
        <f>G138</f>
        <v>134.2</v>
      </c>
      <c r="H137" s="45"/>
      <c r="I137" s="45"/>
      <c r="J137" s="45"/>
      <c r="K137" s="45"/>
      <c r="L137" s="45"/>
      <c r="M137" s="45"/>
    </row>
    <row r="138" spans="1:13" s="46" customFormat="1" ht="27" customHeight="1">
      <c r="A138" s="70" t="s">
        <v>94</v>
      </c>
      <c r="B138" s="81">
        <v>951</v>
      </c>
      <c r="C138" s="65" t="s">
        <v>54</v>
      </c>
      <c r="D138" s="8" t="s">
        <v>16</v>
      </c>
      <c r="E138" s="77">
        <v>7955202</v>
      </c>
      <c r="F138" s="78">
        <v>240</v>
      </c>
      <c r="G138" s="31">
        <f>G139</f>
        <v>134.2</v>
      </c>
      <c r="H138" s="45"/>
      <c r="I138" s="45"/>
      <c r="J138" s="45"/>
      <c r="K138" s="45"/>
      <c r="L138" s="45"/>
      <c r="M138" s="45"/>
    </row>
    <row r="139" spans="1:13" ht="27" customHeight="1">
      <c r="A139" s="71" t="s">
        <v>96</v>
      </c>
      <c r="B139" s="82">
        <v>951</v>
      </c>
      <c r="C139" s="65" t="s">
        <v>54</v>
      </c>
      <c r="D139" s="8" t="s">
        <v>16</v>
      </c>
      <c r="E139" s="79">
        <v>7955202</v>
      </c>
      <c r="F139" s="80">
        <v>244</v>
      </c>
      <c r="G139" s="32">
        <v>134.2</v>
      </c>
      <c r="H139" s="14"/>
      <c r="I139" s="14"/>
      <c r="J139" s="14"/>
      <c r="K139" s="14"/>
      <c r="L139" s="14"/>
      <c r="M139" s="14"/>
    </row>
    <row r="140" spans="1:15" ht="12.75">
      <c r="A140" s="12" t="str">
        <f>8!A135</f>
        <v>КУЛЬТУРА, КИНЕМАТОГРАФИЯ</v>
      </c>
      <c r="B140" s="74">
        <v>951</v>
      </c>
      <c r="C140" s="8" t="s">
        <v>63</v>
      </c>
      <c r="D140" s="8" t="s">
        <v>9</v>
      </c>
      <c r="E140" s="8" t="s">
        <v>9</v>
      </c>
      <c r="F140" s="8" t="s">
        <v>9</v>
      </c>
      <c r="G140" s="9">
        <f>G141</f>
        <v>2049.2</v>
      </c>
      <c r="H140" s="14"/>
      <c r="I140" s="14"/>
      <c r="J140" s="14"/>
      <c r="K140" s="14"/>
      <c r="L140" s="14"/>
      <c r="M140" s="14"/>
      <c r="N140" s="14"/>
      <c r="O140" s="14"/>
    </row>
    <row r="141" spans="1:15" ht="12.75">
      <c r="A141" s="12" t="str">
        <f>8!A136</f>
        <v>Культура</v>
      </c>
      <c r="B141" s="19">
        <v>951</v>
      </c>
      <c r="C141" s="8" t="s">
        <v>63</v>
      </c>
      <c r="D141" s="8" t="s">
        <v>12</v>
      </c>
      <c r="E141" s="8" t="s">
        <v>9</v>
      </c>
      <c r="F141" s="8" t="s">
        <v>9</v>
      </c>
      <c r="G141" s="9">
        <f>G146+G142</f>
        <v>2049.2</v>
      </c>
      <c r="H141" s="14"/>
      <c r="I141" s="14"/>
      <c r="J141" s="14"/>
      <c r="K141" s="14"/>
      <c r="L141" s="14"/>
      <c r="M141" s="14"/>
      <c r="N141" s="14"/>
      <c r="O141" s="14"/>
    </row>
    <row r="142" spans="1:15" ht="12.75" customHeight="1" hidden="1">
      <c r="A142" s="12" t="str">
        <f>8!A137</f>
        <v>Региональные целевые программы</v>
      </c>
      <c r="B142" s="19">
        <v>951</v>
      </c>
      <c r="C142" s="8" t="s">
        <v>65</v>
      </c>
      <c r="D142" s="8" t="s">
        <v>12</v>
      </c>
      <c r="E142" s="8" t="s">
        <v>56</v>
      </c>
      <c r="F142" s="8"/>
      <c r="G142" s="9">
        <f>G143</f>
        <v>0</v>
      </c>
      <c r="H142" s="14"/>
      <c r="I142" s="14"/>
      <c r="J142" s="14"/>
      <c r="K142" s="14"/>
      <c r="L142" s="14"/>
      <c r="M142" s="14"/>
      <c r="N142" s="14"/>
      <c r="O142" s="14"/>
    </row>
    <row r="143" spans="1:15" ht="38.25" customHeight="1" hidden="1">
      <c r="A143" s="12" t="str">
        <f>8!A138</f>
        <v>Областная долгосрочная целевая программа "Развитие и использование информационных и телекоммуникационных технологий в Ростовской области на 2010-2013годы"</v>
      </c>
      <c r="B143" s="18">
        <v>951</v>
      </c>
      <c r="C143" s="7" t="s">
        <v>65</v>
      </c>
      <c r="D143" s="7" t="s">
        <v>12</v>
      </c>
      <c r="E143" s="7" t="s">
        <v>67</v>
      </c>
      <c r="F143" s="7"/>
      <c r="G143" s="10">
        <f>G144+G145</f>
        <v>0</v>
      </c>
      <c r="H143" s="14"/>
      <c r="I143" s="14"/>
      <c r="J143" s="14"/>
      <c r="K143" s="14"/>
      <c r="L143" s="14"/>
      <c r="M143" s="14"/>
      <c r="N143" s="14"/>
      <c r="O143" s="14"/>
    </row>
    <row r="144" spans="1:15" ht="38.25" customHeight="1" hidden="1">
      <c r="A144" s="12" t="str">
        <f>8!A139</f>
        <v>Субсидии на обучение использованию информационно-коммуникационных технологий работников муниципальных учреждений культуры</v>
      </c>
      <c r="B144" s="18">
        <v>951</v>
      </c>
      <c r="C144" s="7" t="s">
        <v>65</v>
      </c>
      <c r="D144" s="7" t="s">
        <v>12</v>
      </c>
      <c r="E144" s="7" t="s">
        <v>67</v>
      </c>
      <c r="F144" s="7" t="s">
        <v>69</v>
      </c>
      <c r="G144" s="10">
        <f>8!F139</f>
        <v>0</v>
      </c>
      <c r="H144" s="14"/>
      <c r="I144" s="14"/>
      <c r="J144" s="14"/>
      <c r="K144" s="14"/>
      <c r="L144" s="14"/>
      <c r="M144" s="14"/>
      <c r="N144" s="14"/>
      <c r="O144" s="14"/>
    </row>
    <row r="145" spans="1:15" ht="25.5" customHeight="1" hidden="1">
      <c r="A145" s="12" t="str">
        <f>8!A140</f>
        <v>Субсидии на обеспечение доступа общедоступных муниципальных библиотек к сети Интернет</v>
      </c>
      <c r="B145" s="18">
        <v>951</v>
      </c>
      <c r="C145" s="7" t="s">
        <v>65</v>
      </c>
      <c r="D145" s="7" t="s">
        <v>12</v>
      </c>
      <c r="E145" s="7" t="s">
        <v>67</v>
      </c>
      <c r="F145" s="7" t="s">
        <v>71</v>
      </c>
      <c r="G145" s="10">
        <f>8!F140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1:15" ht="16.5" customHeight="1">
      <c r="A146" s="12" t="str">
        <f>8!A141</f>
        <v>Целевые программы муниципальных образований</v>
      </c>
      <c r="B146" s="19">
        <v>951</v>
      </c>
      <c r="C146" s="8" t="s">
        <v>65</v>
      </c>
      <c r="D146" s="8" t="s">
        <v>12</v>
      </c>
      <c r="E146" s="8" t="s">
        <v>44</v>
      </c>
      <c r="F146" s="8"/>
      <c r="G146" s="9">
        <f>G147</f>
        <v>2049.2</v>
      </c>
      <c r="H146" s="14"/>
      <c r="I146" s="14"/>
      <c r="J146" s="14"/>
      <c r="K146" s="14"/>
      <c r="L146" s="14"/>
      <c r="M146" s="14"/>
      <c r="N146" s="14"/>
      <c r="O146" s="14"/>
    </row>
    <row r="147" spans="1:15" s="46" customFormat="1" ht="31.5" customHeight="1">
      <c r="A147" s="12" t="str">
        <f>8!A142</f>
        <v>Долгосрочная муниципальная целевая программа "Сохранение и развитие культуры в Суховском сельском поселении на 2010-2014 годы"</v>
      </c>
      <c r="B147" s="19">
        <v>951</v>
      </c>
      <c r="C147" s="8" t="s">
        <v>65</v>
      </c>
      <c r="D147" s="8" t="s">
        <v>12</v>
      </c>
      <c r="E147" s="8" t="s">
        <v>72</v>
      </c>
      <c r="F147" s="8"/>
      <c r="G147" s="9">
        <f>G148+G153</f>
        <v>2049.2</v>
      </c>
      <c r="H147" s="45"/>
      <c r="I147" s="45"/>
      <c r="J147" s="45"/>
      <c r="K147" s="45"/>
      <c r="L147" s="45"/>
      <c r="M147" s="45"/>
      <c r="N147" s="45"/>
      <c r="O147" s="45"/>
    </row>
    <row r="148" spans="1:15" s="46" customFormat="1" ht="40.5" customHeight="1">
      <c r="A148" s="12" t="str">
        <f>8!A143</f>
        <v>Субсидия на финансовое обеспечение выполнения муниципального задания муниципальному бюджетному  учреждению Суховского сельского поселения "Суховский сельский Дом культуры"</v>
      </c>
      <c r="B148" s="19">
        <v>951</v>
      </c>
      <c r="C148" s="8" t="s">
        <v>65</v>
      </c>
      <c r="D148" s="8" t="s">
        <v>12</v>
      </c>
      <c r="E148" s="8" t="s">
        <v>116</v>
      </c>
      <c r="F148" s="8"/>
      <c r="G148" s="9">
        <f>G149</f>
        <v>1443.5</v>
      </c>
      <c r="H148" s="45"/>
      <c r="I148" s="45"/>
      <c r="J148" s="45"/>
      <c r="K148" s="45"/>
      <c r="L148" s="45"/>
      <c r="M148" s="45"/>
      <c r="N148" s="45"/>
      <c r="O148" s="45"/>
    </row>
    <row r="149" spans="1:15" s="46" customFormat="1" ht="42.75" customHeight="1">
      <c r="A149" s="12" t="str">
        <f>8!A144</f>
        <v>Предоставление субсидий государственным (муниципальным) бюджетным, автономным учреждениям и иным некоммерческим организациям</v>
      </c>
      <c r="B149" s="19">
        <v>951</v>
      </c>
      <c r="C149" s="8" t="s">
        <v>65</v>
      </c>
      <c r="D149" s="8" t="s">
        <v>12</v>
      </c>
      <c r="E149" s="8" t="s">
        <v>116</v>
      </c>
      <c r="F149" s="8" t="s">
        <v>118</v>
      </c>
      <c r="G149" s="9">
        <f>G150</f>
        <v>1443.5</v>
      </c>
      <c r="H149" s="45"/>
      <c r="I149" s="45"/>
      <c r="J149" s="45"/>
      <c r="K149" s="45"/>
      <c r="L149" s="45"/>
      <c r="M149" s="45"/>
      <c r="N149" s="45"/>
      <c r="O149" s="45"/>
    </row>
    <row r="150" spans="1:15" s="46" customFormat="1" ht="15.75" customHeight="1">
      <c r="A150" s="12" t="str">
        <f>8!A145</f>
        <v>Субсидии бюджетным учреждениям</v>
      </c>
      <c r="B150" s="19">
        <v>951</v>
      </c>
      <c r="C150" s="8" t="s">
        <v>65</v>
      </c>
      <c r="D150" s="8" t="s">
        <v>12</v>
      </c>
      <c r="E150" s="8" t="s">
        <v>116</v>
      </c>
      <c r="F150" s="8" t="s">
        <v>119</v>
      </c>
      <c r="G150" s="9">
        <f>G151+G152</f>
        <v>1443.5</v>
      </c>
      <c r="H150" s="45"/>
      <c r="I150" s="45"/>
      <c r="J150" s="45"/>
      <c r="K150" s="45"/>
      <c r="L150" s="45"/>
      <c r="M150" s="45"/>
      <c r="N150" s="45"/>
      <c r="O150" s="45"/>
    </row>
    <row r="151" spans="1:15" ht="40.5" customHeight="1">
      <c r="A151" s="11" t="str">
        <f>8!A146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1" s="18">
        <v>951</v>
      </c>
      <c r="C151" s="7" t="s">
        <v>65</v>
      </c>
      <c r="D151" s="7" t="s">
        <v>12</v>
      </c>
      <c r="E151" s="7" t="s">
        <v>116</v>
      </c>
      <c r="F151" s="7" t="s">
        <v>120</v>
      </c>
      <c r="G151" s="10">
        <f>8!F146</f>
        <v>1341.5</v>
      </c>
      <c r="H151" s="14"/>
      <c r="I151" s="14"/>
      <c r="J151" s="14"/>
      <c r="K151" s="14"/>
      <c r="L151" s="14"/>
      <c r="M151" s="14"/>
      <c r="N151" s="14"/>
      <c r="O151" s="14"/>
    </row>
    <row r="152" spans="1:15" ht="18" customHeight="1">
      <c r="A152" s="87" t="s">
        <v>162</v>
      </c>
      <c r="B152" s="18">
        <v>951</v>
      </c>
      <c r="C152" s="7" t="s">
        <v>65</v>
      </c>
      <c r="D152" s="7" t="s">
        <v>12</v>
      </c>
      <c r="E152" s="7" t="s">
        <v>116</v>
      </c>
      <c r="F152" s="7" t="s">
        <v>163</v>
      </c>
      <c r="G152" s="10">
        <v>102</v>
      </c>
      <c r="H152" s="14"/>
      <c r="I152" s="14"/>
      <c r="J152" s="14"/>
      <c r="K152" s="14"/>
      <c r="L152" s="14"/>
      <c r="M152" s="14"/>
      <c r="N152" s="14"/>
      <c r="O152" s="14"/>
    </row>
    <row r="153" spans="1:15" s="46" customFormat="1" ht="42" customHeight="1">
      <c r="A153" s="12" t="str">
        <f>8!A148</f>
        <v>Субсидия на финансовое обеспечение выполнения муниципального задания муниципальному  бюджетному учреждению  Суховского сельского поселения "Суховская центральная библиотека"</v>
      </c>
      <c r="B153" s="19">
        <v>951</v>
      </c>
      <c r="C153" s="8" t="s">
        <v>65</v>
      </c>
      <c r="D153" s="8" t="s">
        <v>12</v>
      </c>
      <c r="E153" s="8" t="s">
        <v>117</v>
      </c>
      <c r="F153" s="8"/>
      <c r="G153" s="9">
        <f>G154</f>
        <v>605.7</v>
      </c>
      <c r="H153" s="45"/>
      <c r="I153" s="45"/>
      <c r="J153" s="45"/>
      <c r="K153" s="45"/>
      <c r="L153" s="45"/>
      <c r="M153" s="45"/>
      <c r="N153" s="45"/>
      <c r="O153" s="45"/>
    </row>
    <row r="154" spans="1:15" s="46" customFormat="1" ht="46.5" customHeight="1">
      <c r="A154" s="12" t="str">
        <f>8!A149</f>
        <v>Предоставление субсидий государственным (муниципальным) бюджетным, автономным учреждениям и иным некоммерческим организациям</v>
      </c>
      <c r="B154" s="19">
        <v>951</v>
      </c>
      <c r="C154" s="8" t="s">
        <v>65</v>
      </c>
      <c r="D154" s="8" t="s">
        <v>12</v>
      </c>
      <c r="E154" s="8" t="s">
        <v>117</v>
      </c>
      <c r="F154" s="49" t="s">
        <v>118</v>
      </c>
      <c r="G154" s="50">
        <f>G155</f>
        <v>605.7</v>
      </c>
      <c r="H154" s="45"/>
      <c r="I154" s="45"/>
      <c r="J154" s="45"/>
      <c r="K154" s="45"/>
      <c r="L154" s="45"/>
      <c r="M154" s="45"/>
      <c r="N154" s="45"/>
      <c r="O154" s="45"/>
    </row>
    <row r="155" spans="1:15" s="46" customFormat="1" ht="17.25" customHeight="1">
      <c r="A155" s="12" t="str">
        <f>8!A150</f>
        <v>Субсидии бюджетным учреждениям</v>
      </c>
      <c r="B155" s="19">
        <v>951</v>
      </c>
      <c r="C155" s="8" t="s">
        <v>65</v>
      </c>
      <c r="D155" s="8" t="s">
        <v>12</v>
      </c>
      <c r="E155" s="8" t="s">
        <v>117</v>
      </c>
      <c r="F155" s="49" t="s">
        <v>119</v>
      </c>
      <c r="G155" s="50">
        <f>G156</f>
        <v>605.7</v>
      </c>
      <c r="H155" s="45"/>
      <c r="I155" s="45"/>
      <c r="J155" s="45"/>
      <c r="K155" s="45"/>
      <c r="L155" s="45"/>
      <c r="M155" s="45"/>
      <c r="N155" s="45"/>
      <c r="O155" s="45"/>
    </row>
    <row r="156" spans="1:15" ht="42" customHeight="1">
      <c r="A156" s="11" t="str">
        <f>8!A151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6" s="18">
        <v>951</v>
      </c>
      <c r="C156" s="7" t="s">
        <v>65</v>
      </c>
      <c r="D156" s="7" t="s">
        <v>12</v>
      </c>
      <c r="E156" s="7" t="s">
        <v>117</v>
      </c>
      <c r="F156" s="20" t="s">
        <v>120</v>
      </c>
      <c r="G156" s="21">
        <f>8!F151</f>
        <v>605.7</v>
      </c>
      <c r="H156" s="14"/>
      <c r="I156" s="14"/>
      <c r="J156" s="14"/>
      <c r="K156" s="14"/>
      <c r="L156" s="14"/>
      <c r="M156" s="14"/>
      <c r="N156" s="14"/>
      <c r="O156" s="14"/>
    </row>
    <row r="157" spans="1:7" ht="14.25" customHeight="1">
      <c r="A157" s="92" t="s">
        <v>189</v>
      </c>
      <c r="B157" s="22" t="s">
        <v>75</v>
      </c>
      <c r="C157" s="22" t="s">
        <v>28</v>
      </c>
      <c r="D157" s="20" t="s">
        <v>190</v>
      </c>
      <c r="E157" s="20"/>
      <c r="F157" s="20"/>
      <c r="G157" s="21">
        <f>G158</f>
        <v>40.7</v>
      </c>
    </row>
    <row r="158" spans="1:7" ht="20.25" customHeight="1">
      <c r="A158" s="195" t="s">
        <v>188</v>
      </c>
      <c r="B158" s="20" t="s">
        <v>75</v>
      </c>
      <c r="C158" s="20" t="s">
        <v>28</v>
      </c>
      <c r="D158" s="20" t="s">
        <v>12</v>
      </c>
      <c r="E158" s="20"/>
      <c r="F158" s="20"/>
      <c r="G158" s="21">
        <f>G159</f>
        <v>40.7</v>
      </c>
    </row>
    <row r="159" spans="1:7" ht="14.25" customHeight="1">
      <c r="A159" s="92" t="s">
        <v>170</v>
      </c>
      <c r="B159" s="20" t="s">
        <v>75</v>
      </c>
      <c r="C159" s="20" t="s">
        <v>28</v>
      </c>
      <c r="D159" s="20" t="s">
        <v>12</v>
      </c>
      <c r="E159" s="20" t="s">
        <v>171</v>
      </c>
      <c r="F159" s="20"/>
      <c r="G159" s="21">
        <f>G160</f>
        <v>40.7</v>
      </c>
    </row>
    <row r="160" spans="1:7" ht="14.25" customHeight="1">
      <c r="A160" s="92" t="s">
        <v>164</v>
      </c>
      <c r="B160" s="20" t="s">
        <v>75</v>
      </c>
      <c r="C160" s="20" t="s">
        <v>28</v>
      </c>
      <c r="D160" s="20" t="s">
        <v>12</v>
      </c>
      <c r="E160" s="20" t="s">
        <v>165</v>
      </c>
      <c r="F160" s="20"/>
      <c r="G160" s="21">
        <f>G161</f>
        <v>40.7</v>
      </c>
    </row>
    <row r="161" spans="1:7" ht="19.5" customHeight="1">
      <c r="A161" s="96" t="s">
        <v>168</v>
      </c>
      <c r="B161" s="20" t="s">
        <v>75</v>
      </c>
      <c r="C161" s="20" t="s">
        <v>28</v>
      </c>
      <c r="D161" s="20" t="s">
        <v>12</v>
      </c>
      <c r="E161" s="20" t="s">
        <v>165</v>
      </c>
      <c r="F161" s="20" t="s">
        <v>166</v>
      </c>
      <c r="G161" s="21">
        <f>G162</f>
        <v>40.7</v>
      </c>
    </row>
    <row r="162" spans="1:7" ht="20.25" customHeight="1">
      <c r="A162" s="91" t="s">
        <v>169</v>
      </c>
      <c r="B162" s="20" t="s">
        <v>75</v>
      </c>
      <c r="C162" s="20" t="s">
        <v>28</v>
      </c>
      <c r="D162" s="20" t="s">
        <v>12</v>
      </c>
      <c r="E162" s="20" t="s">
        <v>165</v>
      </c>
      <c r="F162" s="20" t="s">
        <v>167</v>
      </c>
      <c r="G162" s="21">
        <v>40.7</v>
      </c>
    </row>
    <row r="163" spans="1:7" ht="13.5" thickBot="1">
      <c r="A163" s="51" t="s">
        <v>73</v>
      </c>
      <c r="B163" s="60"/>
      <c r="C163" s="52" t="s">
        <v>9</v>
      </c>
      <c r="D163" s="52" t="s">
        <v>9</v>
      </c>
      <c r="E163" s="52" t="s">
        <v>9</v>
      </c>
      <c r="F163" s="52" t="s">
        <v>9</v>
      </c>
      <c r="G163" s="53">
        <f>G12+G73+G104+G140+G92+G83+G157</f>
        <v>5456.199999999999</v>
      </c>
    </row>
    <row r="165" spans="1:7" ht="12.75">
      <c r="A165" s="54"/>
      <c r="B165" s="54"/>
      <c r="G165" s="55"/>
    </row>
  </sheetData>
  <sheetProtection selectLockedCells="1" selectUnlockedCells="1"/>
  <mergeCells count="11">
    <mergeCell ref="E8:E9"/>
    <mergeCell ref="F8:F9"/>
    <mergeCell ref="G8:G9"/>
    <mergeCell ref="A2:G2"/>
    <mergeCell ref="A3:G3"/>
    <mergeCell ref="A4:G4"/>
    <mergeCell ref="A6:G6"/>
    <mergeCell ref="A8:A9"/>
    <mergeCell ref="B8:B9"/>
    <mergeCell ref="C8:C9"/>
    <mergeCell ref="D8:D9"/>
  </mergeCells>
  <printOptions/>
  <pageMargins left="0.6694444444444444" right="0.19652777777777777" top="0.5118055555555555" bottom="0.5118055555555555" header="0.5118055555555555" footer="0.5118055555555555"/>
  <pageSetup horizontalDpi="300" verticalDpi="300" orientation="portrait" paperSize="9" scale="90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1.7109375" style="41" customWidth="1"/>
    <col min="2" max="3" width="4.7109375" style="42" customWidth="1"/>
    <col min="4" max="4" width="8.7109375" style="42" customWidth="1"/>
    <col min="5" max="5" width="4.7109375" style="42" customWidth="1"/>
    <col min="6" max="6" width="9.7109375" style="56" customWidth="1"/>
    <col min="7" max="7" width="12.00390625" style="13" customWidth="1"/>
    <col min="8" max="8" width="9.00390625" style="13" customWidth="1"/>
    <col min="9" max="9" width="9.140625" style="13" customWidth="1"/>
    <col min="10" max="10" width="9.00390625" style="13" customWidth="1"/>
    <col min="11" max="16384" width="9.140625" style="13" customWidth="1"/>
  </cols>
  <sheetData>
    <row r="1" spans="1:7" ht="12.75">
      <c r="A1" s="36"/>
      <c r="B1" s="37"/>
      <c r="C1" s="37"/>
      <c r="D1" s="37"/>
      <c r="E1" s="37"/>
      <c r="G1" s="38" t="s">
        <v>182</v>
      </c>
    </row>
    <row r="2" spans="1:7" ht="12.75">
      <c r="A2" s="197" t="str">
        <f>9!A2:G2</f>
        <v>к  решению Собрания депутатов Суховского сельского поселения №112 от 11.05.2012 года</v>
      </c>
      <c r="B2" s="197"/>
      <c r="C2" s="197"/>
      <c r="D2" s="197"/>
      <c r="E2" s="197"/>
      <c r="F2" s="197"/>
      <c r="G2" s="197"/>
    </row>
    <row r="3" spans="1:7" ht="12.75">
      <c r="A3" s="197" t="s">
        <v>160</v>
      </c>
      <c r="B3" s="197"/>
      <c r="C3" s="197"/>
      <c r="D3" s="197"/>
      <c r="E3" s="197"/>
      <c r="F3" s="197"/>
      <c r="G3" s="197"/>
    </row>
    <row r="4" spans="1:7" ht="12.75">
      <c r="A4" s="197" t="s">
        <v>142</v>
      </c>
      <c r="B4" s="197"/>
      <c r="C4" s="197"/>
      <c r="D4" s="197"/>
      <c r="E4" s="197"/>
      <c r="F4" s="197"/>
      <c r="G4" s="197"/>
    </row>
    <row r="5" spans="1:7" ht="12.75">
      <c r="A5" s="38"/>
      <c r="B5" s="38"/>
      <c r="C5" s="38"/>
      <c r="D5" s="38"/>
      <c r="E5" s="38"/>
      <c r="G5" s="38"/>
    </row>
    <row r="6" spans="1:6" ht="17.25" customHeight="1">
      <c r="A6" s="39"/>
      <c r="B6" s="39"/>
      <c r="C6" s="39"/>
      <c r="D6" s="39"/>
      <c r="E6" s="39"/>
      <c r="F6" s="39"/>
    </row>
    <row r="7" spans="1:7" ht="48" customHeight="1">
      <c r="A7" s="202" t="s">
        <v>183</v>
      </c>
      <c r="B7" s="202"/>
      <c r="C7" s="202"/>
      <c r="D7" s="202"/>
      <c r="E7" s="202"/>
      <c r="F7" s="202"/>
      <c r="G7" s="202"/>
    </row>
    <row r="8" spans="1:6" ht="20.25" customHeight="1">
      <c r="A8" s="99"/>
      <c r="B8" s="99"/>
      <c r="C8" s="99"/>
      <c r="D8" s="99"/>
      <c r="E8" s="99"/>
      <c r="F8" s="99"/>
    </row>
    <row r="9" ht="13.5" thickBot="1">
      <c r="F9" s="43" t="s">
        <v>0</v>
      </c>
    </row>
    <row r="10" spans="1:7" ht="12.75">
      <c r="A10" s="205" t="s">
        <v>1</v>
      </c>
      <c r="B10" s="207" t="s">
        <v>2</v>
      </c>
      <c r="C10" s="207" t="s">
        <v>3</v>
      </c>
      <c r="D10" s="207" t="s">
        <v>4</v>
      </c>
      <c r="E10" s="209" t="s">
        <v>5</v>
      </c>
      <c r="F10" s="211" t="s">
        <v>173</v>
      </c>
      <c r="G10" s="212"/>
    </row>
    <row r="11" spans="1:7" ht="23.25" customHeight="1">
      <c r="A11" s="206"/>
      <c r="B11" s="208"/>
      <c r="C11" s="208"/>
      <c r="D11" s="208"/>
      <c r="E11" s="210"/>
      <c r="F11" s="102" t="s">
        <v>174</v>
      </c>
      <c r="G11" s="103" t="s">
        <v>175</v>
      </c>
    </row>
    <row r="12" spans="1:7" ht="13.5" customHeight="1">
      <c r="A12" s="100">
        <v>1</v>
      </c>
      <c r="B12" s="5">
        <v>2</v>
      </c>
      <c r="C12" s="5">
        <v>3</v>
      </c>
      <c r="D12" s="5">
        <v>4</v>
      </c>
      <c r="E12" s="101">
        <v>5</v>
      </c>
      <c r="F12" s="102">
        <v>6</v>
      </c>
      <c r="G12" s="104">
        <v>7</v>
      </c>
    </row>
    <row r="13" spans="1:7" ht="13.5" customHeight="1">
      <c r="A13" s="34" t="s">
        <v>7</v>
      </c>
      <c r="B13" s="8" t="s">
        <v>8</v>
      </c>
      <c r="C13" s="8" t="s">
        <v>9</v>
      </c>
      <c r="D13" s="8" t="s">
        <v>9</v>
      </c>
      <c r="E13" s="29" t="s">
        <v>9</v>
      </c>
      <c r="F13" s="31">
        <f>F14+F26+F49+F21</f>
        <v>2976</v>
      </c>
      <c r="G13" s="105">
        <f>G14+G26+G49+G21</f>
        <v>2890.7</v>
      </c>
    </row>
    <row r="14" spans="1:7" ht="30" customHeight="1">
      <c r="A14" s="34" t="str">
        <f>'[1]9'!A13</f>
        <v>Функционирование высшего должностного лица субъекта Российской Федерации и муниципального образования</v>
      </c>
      <c r="B14" s="8" t="s">
        <v>8</v>
      </c>
      <c r="C14" s="8" t="s">
        <v>10</v>
      </c>
      <c r="D14" s="8" t="s">
        <v>9</v>
      </c>
      <c r="E14" s="29" t="s">
        <v>9</v>
      </c>
      <c r="F14" s="31">
        <f aca="true" t="shared" si="0" ref="F14:G17">F15</f>
        <v>608.4</v>
      </c>
      <c r="G14" s="105">
        <f t="shared" si="0"/>
        <v>608.4</v>
      </c>
    </row>
    <row r="15" spans="1:7" s="46" customFormat="1" ht="39.75" customHeight="1">
      <c r="A15" s="106" t="s">
        <v>11</v>
      </c>
      <c r="B15" s="8" t="s">
        <v>12</v>
      </c>
      <c r="C15" s="8" t="s">
        <v>10</v>
      </c>
      <c r="D15" s="8" t="s">
        <v>13</v>
      </c>
      <c r="E15" s="29"/>
      <c r="F15" s="31">
        <f t="shared" si="0"/>
        <v>608.4</v>
      </c>
      <c r="G15" s="105">
        <f t="shared" si="0"/>
        <v>608.4</v>
      </c>
    </row>
    <row r="16" spans="1:14" s="46" customFormat="1" ht="14.25" customHeight="1">
      <c r="A16" s="68" t="s">
        <v>14</v>
      </c>
      <c r="B16" s="8" t="s">
        <v>8</v>
      </c>
      <c r="C16" s="8" t="s">
        <v>10</v>
      </c>
      <c r="D16" s="8" t="s">
        <v>15</v>
      </c>
      <c r="E16" s="29"/>
      <c r="F16" s="31">
        <f t="shared" si="0"/>
        <v>608.4</v>
      </c>
      <c r="G16" s="105">
        <f t="shared" si="0"/>
        <v>608.4</v>
      </c>
      <c r="H16" s="45"/>
      <c r="I16" s="45"/>
      <c r="J16" s="45"/>
      <c r="K16" s="45"/>
      <c r="L16" s="45"/>
      <c r="M16" s="45"/>
      <c r="N16" s="45"/>
    </row>
    <row r="17" spans="1:14" s="46" customFormat="1" ht="52.5" customHeight="1">
      <c r="A17" s="34" t="s">
        <v>81</v>
      </c>
      <c r="B17" s="8" t="s">
        <v>12</v>
      </c>
      <c r="C17" s="8" t="s">
        <v>10</v>
      </c>
      <c r="D17" s="8" t="s">
        <v>15</v>
      </c>
      <c r="E17" s="29" t="s">
        <v>80</v>
      </c>
      <c r="F17" s="31">
        <f t="shared" si="0"/>
        <v>608.4</v>
      </c>
      <c r="G17" s="105">
        <f t="shared" si="0"/>
        <v>608.4</v>
      </c>
      <c r="H17" s="45"/>
      <c r="I17" s="45"/>
      <c r="J17" s="45"/>
      <c r="K17" s="45"/>
      <c r="L17" s="45"/>
      <c r="M17" s="45"/>
      <c r="N17" s="45"/>
    </row>
    <row r="18" spans="1:14" s="46" customFormat="1" ht="28.5" customHeight="1">
      <c r="A18" s="34" t="s">
        <v>83</v>
      </c>
      <c r="B18" s="8" t="s">
        <v>12</v>
      </c>
      <c r="C18" s="8" t="s">
        <v>10</v>
      </c>
      <c r="D18" s="8" t="s">
        <v>15</v>
      </c>
      <c r="E18" s="29" t="s">
        <v>82</v>
      </c>
      <c r="F18" s="31">
        <f>F19+F20</f>
        <v>608.4</v>
      </c>
      <c r="G18" s="31">
        <f>G19+G20</f>
        <v>608.4</v>
      </c>
      <c r="H18" s="45"/>
      <c r="I18" s="45"/>
      <c r="J18" s="45"/>
      <c r="K18" s="45"/>
      <c r="L18" s="45"/>
      <c r="M18" s="45"/>
      <c r="N18" s="45"/>
    </row>
    <row r="19" spans="1:14" ht="19.5" customHeight="1">
      <c r="A19" s="33" t="s">
        <v>86</v>
      </c>
      <c r="B19" s="7" t="s">
        <v>12</v>
      </c>
      <c r="C19" s="7" t="s">
        <v>10</v>
      </c>
      <c r="D19" s="7" t="s">
        <v>15</v>
      </c>
      <c r="E19" s="30" t="s">
        <v>84</v>
      </c>
      <c r="F19" s="32">
        <v>585.9</v>
      </c>
      <c r="G19" s="107">
        <v>585.9</v>
      </c>
      <c r="H19" s="14"/>
      <c r="I19" s="14"/>
      <c r="J19" s="14"/>
      <c r="K19" s="14"/>
      <c r="L19" s="14"/>
      <c r="M19" s="14"/>
      <c r="N19" s="14"/>
    </row>
    <row r="20" spans="1:14" ht="19.5" customHeight="1">
      <c r="A20" s="108" t="s">
        <v>87</v>
      </c>
      <c r="B20" s="26" t="s">
        <v>12</v>
      </c>
      <c r="C20" s="26" t="s">
        <v>10</v>
      </c>
      <c r="D20" s="26" t="s">
        <v>15</v>
      </c>
      <c r="E20" s="109" t="s">
        <v>85</v>
      </c>
      <c r="F20" s="110">
        <v>22.5</v>
      </c>
      <c r="G20" s="107">
        <v>22.5</v>
      </c>
      <c r="H20" s="14"/>
      <c r="I20" s="14"/>
      <c r="J20" s="14"/>
      <c r="K20" s="14"/>
      <c r="L20" s="14"/>
      <c r="M20" s="14"/>
      <c r="N20" s="14"/>
    </row>
    <row r="21" spans="1:14" ht="37.5" customHeight="1">
      <c r="A21" s="106" t="str">
        <f>'[1]9'!A20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1" s="8" t="s">
        <v>12</v>
      </c>
      <c r="C21" s="8" t="s">
        <v>16</v>
      </c>
      <c r="D21" s="8"/>
      <c r="E21" s="29"/>
      <c r="F21" s="31">
        <f>F22</f>
        <v>11.9</v>
      </c>
      <c r="G21" s="105">
        <f>G22</f>
        <v>11.9</v>
      </c>
      <c r="H21" s="14"/>
      <c r="I21" s="14"/>
      <c r="J21" s="14"/>
      <c r="K21" s="14"/>
      <c r="L21" s="14"/>
      <c r="M21" s="14"/>
      <c r="N21" s="14"/>
    </row>
    <row r="22" spans="1:14" s="46" customFormat="1" ht="15" customHeight="1">
      <c r="A22" s="106" t="s">
        <v>17</v>
      </c>
      <c r="B22" s="8" t="s">
        <v>12</v>
      </c>
      <c r="C22" s="8" t="s">
        <v>16</v>
      </c>
      <c r="D22" s="8" t="s">
        <v>18</v>
      </c>
      <c r="E22" s="29"/>
      <c r="F22" s="31">
        <f>F23</f>
        <v>11.9</v>
      </c>
      <c r="G22" s="105">
        <f>G23</f>
        <v>11.9</v>
      </c>
      <c r="H22" s="45"/>
      <c r="I22" s="45"/>
      <c r="J22" s="45"/>
      <c r="K22" s="45"/>
      <c r="L22" s="45"/>
      <c r="M22" s="45"/>
      <c r="N22" s="45"/>
    </row>
    <row r="23" spans="1:14" s="46" customFormat="1" ht="69" customHeight="1">
      <c r="A23" s="111" t="s">
        <v>19</v>
      </c>
      <c r="B23" s="27" t="s">
        <v>12</v>
      </c>
      <c r="C23" s="27" t="s">
        <v>16</v>
      </c>
      <c r="D23" s="27" t="s">
        <v>20</v>
      </c>
      <c r="E23" s="112"/>
      <c r="F23" s="113">
        <f>F25</f>
        <v>11.9</v>
      </c>
      <c r="G23" s="114">
        <f>G25</f>
        <v>11.9</v>
      </c>
      <c r="H23" s="45"/>
      <c r="I23" s="45"/>
      <c r="J23" s="45"/>
      <c r="K23" s="45"/>
      <c r="L23" s="45"/>
      <c r="M23" s="45"/>
      <c r="N23" s="45"/>
    </row>
    <row r="24" spans="1:14" s="46" customFormat="1" ht="15.75" customHeight="1">
      <c r="A24" s="111" t="s">
        <v>17</v>
      </c>
      <c r="B24" s="27" t="s">
        <v>12</v>
      </c>
      <c r="C24" s="27" t="s">
        <v>16</v>
      </c>
      <c r="D24" s="27" t="s">
        <v>20</v>
      </c>
      <c r="E24" s="112" t="s">
        <v>124</v>
      </c>
      <c r="F24" s="113">
        <f>F25</f>
        <v>11.9</v>
      </c>
      <c r="G24" s="114">
        <f>G25</f>
        <v>11.9</v>
      </c>
      <c r="H24" s="45"/>
      <c r="I24" s="45"/>
      <c r="J24" s="45"/>
      <c r="K24" s="45"/>
      <c r="L24" s="45"/>
      <c r="M24" s="45"/>
      <c r="N24" s="45"/>
    </row>
    <row r="25" spans="1:14" ht="15.75" customHeight="1">
      <c r="A25" s="33" t="s">
        <v>21</v>
      </c>
      <c r="B25" s="7" t="s">
        <v>12</v>
      </c>
      <c r="C25" s="7" t="s">
        <v>16</v>
      </c>
      <c r="D25" s="7" t="s">
        <v>20</v>
      </c>
      <c r="E25" s="30" t="s">
        <v>88</v>
      </c>
      <c r="F25" s="32">
        <v>11.9</v>
      </c>
      <c r="G25" s="115">
        <v>11.9</v>
      </c>
      <c r="H25" s="14"/>
      <c r="I25" s="14"/>
      <c r="J25" s="14"/>
      <c r="K25" s="14"/>
      <c r="L25" s="14"/>
      <c r="M25" s="14"/>
      <c r="N25" s="14"/>
    </row>
    <row r="26" spans="1:14" ht="42.75" customHeight="1">
      <c r="A26" s="106" t="str">
        <f>'[1]9'!A25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6" s="8" t="s">
        <v>12</v>
      </c>
      <c r="C26" s="8" t="s">
        <v>22</v>
      </c>
      <c r="D26" s="8"/>
      <c r="E26" s="29"/>
      <c r="F26" s="31">
        <f>F27+F40</f>
        <v>1923.1999999999998</v>
      </c>
      <c r="G26" s="105">
        <f>G27+G40</f>
        <v>1984.0999999999997</v>
      </c>
      <c r="H26" s="14"/>
      <c r="I26" s="14"/>
      <c r="J26" s="14"/>
      <c r="K26" s="14"/>
      <c r="L26" s="14"/>
      <c r="M26" s="14"/>
      <c r="N26" s="14"/>
    </row>
    <row r="27" spans="1:14" s="46" customFormat="1" ht="39.75" customHeight="1">
      <c r="A27" s="106" t="s">
        <v>11</v>
      </c>
      <c r="B27" s="8" t="s">
        <v>8</v>
      </c>
      <c r="C27" s="8" t="s">
        <v>22</v>
      </c>
      <c r="D27" s="8" t="s">
        <v>13</v>
      </c>
      <c r="E27" s="29"/>
      <c r="F27" s="31">
        <f>F28</f>
        <v>1901.3999999999999</v>
      </c>
      <c r="G27" s="105">
        <f>G28</f>
        <v>1962.2999999999997</v>
      </c>
      <c r="H27" s="45"/>
      <c r="I27" s="45"/>
      <c r="J27" s="45"/>
      <c r="K27" s="45"/>
      <c r="L27" s="45"/>
      <c r="M27" s="45"/>
      <c r="N27" s="45"/>
    </row>
    <row r="28" spans="1:14" s="46" customFormat="1" ht="15" customHeight="1">
      <c r="A28" s="106" t="s">
        <v>23</v>
      </c>
      <c r="B28" s="8" t="s">
        <v>8</v>
      </c>
      <c r="C28" s="8" t="s">
        <v>22</v>
      </c>
      <c r="D28" s="8" t="s">
        <v>24</v>
      </c>
      <c r="E28" s="29"/>
      <c r="F28" s="31">
        <f>F29+F33+F37</f>
        <v>1901.3999999999999</v>
      </c>
      <c r="G28" s="105">
        <f>G29+G33+G37</f>
        <v>1962.2999999999997</v>
      </c>
      <c r="H28" s="45"/>
      <c r="I28" s="45"/>
      <c r="J28" s="45"/>
      <c r="K28" s="45"/>
      <c r="L28" s="45"/>
      <c r="M28" s="45"/>
      <c r="N28" s="45"/>
    </row>
    <row r="29" spans="1:14" s="46" customFormat="1" ht="51">
      <c r="A29" s="34" t="s">
        <v>81</v>
      </c>
      <c r="B29" s="8" t="s">
        <v>12</v>
      </c>
      <c r="C29" s="8" t="s">
        <v>22</v>
      </c>
      <c r="D29" s="8" t="s">
        <v>24</v>
      </c>
      <c r="E29" s="29" t="s">
        <v>80</v>
      </c>
      <c r="F29" s="31">
        <f>F30</f>
        <v>1388.3</v>
      </c>
      <c r="G29" s="105">
        <f>G30</f>
        <v>1388.3</v>
      </c>
      <c r="H29" s="45"/>
      <c r="I29" s="45"/>
      <c r="J29" s="45"/>
      <c r="K29" s="45"/>
      <c r="L29" s="45"/>
      <c r="M29" s="45"/>
      <c r="N29" s="45"/>
    </row>
    <row r="30" spans="1:14" s="46" customFormat="1" ht="25.5">
      <c r="A30" s="34" t="s">
        <v>83</v>
      </c>
      <c r="B30" s="8" t="s">
        <v>12</v>
      </c>
      <c r="C30" s="8" t="s">
        <v>22</v>
      </c>
      <c r="D30" s="8" t="s">
        <v>24</v>
      </c>
      <c r="E30" s="29" t="s">
        <v>82</v>
      </c>
      <c r="F30" s="31">
        <f>F31+F32</f>
        <v>1388.3</v>
      </c>
      <c r="G30" s="105">
        <f>G31+G32</f>
        <v>1388.3</v>
      </c>
      <c r="H30" s="45"/>
      <c r="I30" s="45"/>
      <c r="J30" s="45"/>
      <c r="K30" s="45"/>
      <c r="L30" s="45"/>
      <c r="M30" s="45"/>
      <c r="N30" s="45"/>
    </row>
    <row r="31" spans="1:14" ht="16.5" customHeight="1">
      <c r="A31" s="33" t="s">
        <v>86</v>
      </c>
      <c r="B31" s="7" t="s">
        <v>12</v>
      </c>
      <c r="C31" s="7" t="s">
        <v>22</v>
      </c>
      <c r="D31" s="7" t="s">
        <v>24</v>
      </c>
      <c r="E31" s="30" t="s">
        <v>84</v>
      </c>
      <c r="F31" s="32">
        <v>1334.1</v>
      </c>
      <c r="G31" s="107">
        <v>1334.1</v>
      </c>
      <c r="H31" s="14"/>
      <c r="I31" s="14"/>
      <c r="J31" s="14"/>
      <c r="K31" s="14"/>
      <c r="L31" s="14"/>
      <c r="M31" s="14"/>
      <c r="N31" s="14"/>
    </row>
    <row r="32" spans="1:14" ht="12.75">
      <c r="A32" s="108" t="s">
        <v>87</v>
      </c>
      <c r="B32" s="26" t="s">
        <v>12</v>
      </c>
      <c r="C32" s="26" t="s">
        <v>22</v>
      </c>
      <c r="D32" s="26" t="s">
        <v>24</v>
      </c>
      <c r="E32" s="109" t="s">
        <v>85</v>
      </c>
      <c r="F32" s="110">
        <v>54.2</v>
      </c>
      <c r="G32" s="107">
        <v>54.2</v>
      </c>
      <c r="H32" s="14"/>
      <c r="I32" s="14"/>
      <c r="J32" s="14"/>
      <c r="K32" s="14"/>
      <c r="L32" s="14"/>
      <c r="M32" s="14"/>
      <c r="N32" s="14"/>
    </row>
    <row r="33" spans="1:14" s="46" customFormat="1" ht="25.5">
      <c r="A33" s="34" t="s">
        <v>93</v>
      </c>
      <c r="B33" s="8" t="s">
        <v>12</v>
      </c>
      <c r="C33" s="8" t="s">
        <v>22</v>
      </c>
      <c r="D33" s="8" t="s">
        <v>24</v>
      </c>
      <c r="E33" s="29" t="s">
        <v>89</v>
      </c>
      <c r="F33" s="31">
        <f>F34</f>
        <v>507</v>
      </c>
      <c r="G33" s="105">
        <f>G34</f>
        <v>567.9</v>
      </c>
      <c r="H33" s="45"/>
      <c r="I33" s="45"/>
      <c r="J33" s="45"/>
      <c r="K33" s="45"/>
      <c r="L33" s="45"/>
      <c r="M33" s="45"/>
      <c r="N33" s="45"/>
    </row>
    <row r="34" spans="1:14" s="46" customFormat="1" ht="32.25" customHeight="1">
      <c r="A34" s="34" t="s">
        <v>94</v>
      </c>
      <c r="B34" s="8" t="s">
        <v>12</v>
      </c>
      <c r="C34" s="8" t="s">
        <v>22</v>
      </c>
      <c r="D34" s="8" t="s">
        <v>24</v>
      </c>
      <c r="E34" s="29" t="s">
        <v>90</v>
      </c>
      <c r="F34" s="31">
        <f>F35+F36</f>
        <v>507</v>
      </c>
      <c r="G34" s="105">
        <f>G35+G36</f>
        <v>567.9</v>
      </c>
      <c r="H34" s="45"/>
      <c r="I34" s="45"/>
      <c r="J34" s="45"/>
      <c r="K34" s="45"/>
      <c r="L34" s="45"/>
      <c r="M34" s="45"/>
      <c r="N34" s="45"/>
    </row>
    <row r="35" spans="1:14" ht="25.5">
      <c r="A35" s="33" t="s">
        <v>95</v>
      </c>
      <c r="B35" s="7" t="s">
        <v>12</v>
      </c>
      <c r="C35" s="7" t="s">
        <v>22</v>
      </c>
      <c r="D35" s="7" t="s">
        <v>24</v>
      </c>
      <c r="E35" s="30" t="s">
        <v>91</v>
      </c>
      <c r="F35" s="32">
        <v>120</v>
      </c>
      <c r="G35" s="107">
        <v>67.9</v>
      </c>
      <c r="H35" s="14"/>
      <c r="I35" s="14"/>
      <c r="J35" s="14"/>
      <c r="K35" s="14"/>
      <c r="L35" s="14"/>
      <c r="M35" s="14"/>
      <c r="N35" s="14"/>
    </row>
    <row r="36" spans="1:14" ht="25.5">
      <c r="A36" s="33" t="s">
        <v>96</v>
      </c>
      <c r="B36" s="7" t="s">
        <v>12</v>
      </c>
      <c r="C36" s="7" t="s">
        <v>22</v>
      </c>
      <c r="D36" s="7" t="s">
        <v>24</v>
      </c>
      <c r="E36" s="30" t="s">
        <v>92</v>
      </c>
      <c r="F36" s="32">
        <v>387</v>
      </c>
      <c r="G36" s="107">
        <v>500</v>
      </c>
      <c r="H36" s="14"/>
      <c r="I36" s="14"/>
      <c r="J36" s="14"/>
      <c r="K36" s="14"/>
      <c r="L36" s="14"/>
      <c r="M36" s="14"/>
      <c r="N36" s="14"/>
    </row>
    <row r="37" spans="1:14" s="46" customFormat="1" ht="12.75">
      <c r="A37" s="34" t="s">
        <v>100</v>
      </c>
      <c r="B37" s="8" t="s">
        <v>12</v>
      </c>
      <c r="C37" s="8" t="s">
        <v>22</v>
      </c>
      <c r="D37" s="8" t="s">
        <v>24</v>
      </c>
      <c r="E37" s="29" t="s">
        <v>97</v>
      </c>
      <c r="F37" s="31">
        <f>F38</f>
        <v>6.1</v>
      </c>
      <c r="G37" s="105">
        <f>G38</f>
        <v>6.1</v>
      </c>
      <c r="H37" s="45"/>
      <c r="I37" s="45"/>
      <c r="J37" s="45"/>
      <c r="K37" s="45"/>
      <c r="L37" s="45"/>
      <c r="M37" s="45"/>
      <c r="N37" s="45"/>
    </row>
    <row r="38" spans="1:14" s="46" customFormat="1" ht="12.75">
      <c r="A38" s="34" t="s">
        <v>101</v>
      </c>
      <c r="B38" s="8" t="s">
        <v>12</v>
      </c>
      <c r="C38" s="8" t="s">
        <v>22</v>
      </c>
      <c r="D38" s="8" t="s">
        <v>24</v>
      </c>
      <c r="E38" s="29" t="s">
        <v>98</v>
      </c>
      <c r="F38" s="31">
        <f>F39</f>
        <v>6.1</v>
      </c>
      <c r="G38" s="31">
        <f>G39</f>
        <v>6.1</v>
      </c>
      <c r="H38" s="45"/>
      <c r="I38" s="45"/>
      <c r="J38" s="45"/>
      <c r="K38" s="45"/>
      <c r="L38" s="45"/>
      <c r="M38" s="45"/>
      <c r="N38" s="45"/>
    </row>
    <row r="39" spans="1:14" ht="12.75">
      <c r="A39" s="33" t="s">
        <v>102</v>
      </c>
      <c r="B39" s="7" t="s">
        <v>12</v>
      </c>
      <c r="C39" s="7" t="s">
        <v>22</v>
      </c>
      <c r="D39" s="7" t="s">
        <v>24</v>
      </c>
      <c r="E39" s="30" t="s">
        <v>99</v>
      </c>
      <c r="F39" s="32">
        <v>6.1</v>
      </c>
      <c r="G39" s="107">
        <v>6.1</v>
      </c>
      <c r="H39" s="14"/>
      <c r="I39" s="14"/>
      <c r="J39" s="14"/>
      <c r="K39" s="14"/>
      <c r="L39" s="14"/>
      <c r="M39" s="14"/>
      <c r="N39" s="14"/>
    </row>
    <row r="40" spans="1:14" s="46" customFormat="1" ht="12.75">
      <c r="A40" s="106" t="s">
        <v>17</v>
      </c>
      <c r="B40" s="8" t="s">
        <v>12</v>
      </c>
      <c r="C40" s="8" t="s">
        <v>22</v>
      </c>
      <c r="D40" s="8" t="s">
        <v>18</v>
      </c>
      <c r="E40" s="29"/>
      <c r="F40" s="31">
        <f>F46+F41</f>
        <v>21.8</v>
      </c>
      <c r="G40" s="105">
        <f>G46+G41</f>
        <v>21.8</v>
      </c>
      <c r="H40" s="45"/>
      <c r="I40" s="45"/>
      <c r="J40" s="45"/>
      <c r="K40" s="45"/>
      <c r="L40" s="45"/>
      <c r="M40" s="45"/>
      <c r="N40" s="45"/>
    </row>
    <row r="41" spans="1:14" s="46" customFormat="1" ht="70.5" customHeight="1">
      <c r="A41" s="34" t="s">
        <v>25</v>
      </c>
      <c r="B41" s="8" t="s">
        <v>12</v>
      </c>
      <c r="C41" s="8" t="s">
        <v>22</v>
      </c>
      <c r="D41" s="8" t="s">
        <v>26</v>
      </c>
      <c r="E41" s="29"/>
      <c r="F41" s="31">
        <f aca="true" t="shared" si="1" ref="F41:G44">F42</f>
        <v>0.2</v>
      </c>
      <c r="G41" s="105">
        <f t="shared" si="1"/>
        <v>0.2</v>
      </c>
      <c r="H41" s="45"/>
      <c r="I41" s="45"/>
      <c r="J41" s="45"/>
      <c r="K41" s="45"/>
      <c r="L41" s="45"/>
      <c r="M41" s="45"/>
      <c r="N41" s="45"/>
    </row>
    <row r="42" spans="1:14" s="46" customFormat="1" ht="63.75">
      <c r="A42" s="34" t="str">
        <f>'[1]9'!A41</f>
        <v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 муниципальных учреждений и муниципальных унитарных предприятий порядка и ср</v>
      </c>
      <c r="B42" s="8" t="s">
        <v>12</v>
      </c>
      <c r="C42" s="8" t="s">
        <v>22</v>
      </c>
      <c r="D42" s="8" t="s">
        <v>27</v>
      </c>
      <c r="E42" s="29"/>
      <c r="F42" s="31">
        <f t="shared" si="1"/>
        <v>0.2</v>
      </c>
      <c r="G42" s="105">
        <f t="shared" si="1"/>
        <v>0.2</v>
      </c>
      <c r="H42" s="45"/>
      <c r="I42" s="45"/>
      <c r="J42" s="45"/>
      <c r="K42" s="45"/>
      <c r="L42" s="45"/>
      <c r="M42" s="45"/>
      <c r="N42" s="45"/>
    </row>
    <row r="43" spans="1:14" s="46" customFormat="1" ht="28.5" customHeight="1">
      <c r="A43" s="34" t="s">
        <v>93</v>
      </c>
      <c r="B43" s="8" t="s">
        <v>12</v>
      </c>
      <c r="C43" s="8" t="s">
        <v>22</v>
      </c>
      <c r="D43" s="8" t="s">
        <v>27</v>
      </c>
      <c r="E43" s="29" t="s">
        <v>89</v>
      </c>
      <c r="F43" s="31">
        <f t="shared" si="1"/>
        <v>0.2</v>
      </c>
      <c r="G43" s="105">
        <f t="shared" si="1"/>
        <v>0.2</v>
      </c>
      <c r="H43" s="45"/>
      <c r="I43" s="45"/>
      <c r="J43" s="45"/>
      <c r="K43" s="45"/>
      <c r="L43" s="45"/>
      <c r="M43" s="45"/>
      <c r="N43" s="45"/>
    </row>
    <row r="44" spans="1:14" s="46" customFormat="1" ht="34.5" customHeight="1">
      <c r="A44" s="34" t="s">
        <v>94</v>
      </c>
      <c r="B44" s="8" t="s">
        <v>12</v>
      </c>
      <c r="C44" s="8" t="s">
        <v>22</v>
      </c>
      <c r="D44" s="8" t="s">
        <v>27</v>
      </c>
      <c r="E44" s="29" t="s">
        <v>90</v>
      </c>
      <c r="F44" s="31">
        <f t="shared" si="1"/>
        <v>0.2</v>
      </c>
      <c r="G44" s="105">
        <f t="shared" si="1"/>
        <v>0.2</v>
      </c>
      <c r="H44" s="45"/>
      <c r="I44" s="45"/>
      <c r="J44" s="45"/>
      <c r="K44" s="45"/>
      <c r="L44" s="45"/>
      <c r="M44" s="45"/>
      <c r="N44" s="45"/>
    </row>
    <row r="45" spans="1:14" ht="27" customHeight="1">
      <c r="A45" s="33" t="s">
        <v>96</v>
      </c>
      <c r="B45" s="7" t="s">
        <v>12</v>
      </c>
      <c r="C45" s="7" t="s">
        <v>22</v>
      </c>
      <c r="D45" s="7" t="s">
        <v>27</v>
      </c>
      <c r="E45" s="30" t="s">
        <v>92</v>
      </c>
      <c r="F45" s="32">
        <v>0.2</v>
      </c>
      <c r="G45" s="107">
        <v>0.2</v>
      </c>
      <c r="H45" s="14"/>
      <c r="I45" s="14"/>
      <c r="J45" s="14"/>
      <c r="K45" s="14"/>
      <c r="L45" s="14"/>
      <c r="M45" s="14"/>
      <c r="N45" s="14"/>
    </row>
    <row r="46" spans="1:14" s="46" customFormat="1" ht="63.75">
      <c r="A46" s="111" t="s">
        <v>19</v>
      </c>
      <c r="B46" s="27" t="s">
        <v>12</v>
      </c>
      <c r="C46" s="27" t="s">
        <v>22</v>
      </c>
      <c r="D46" s="27" t="s">
        <v>20</v>
      </c>
      <c r="E46" s="112"/>
      <c r="F46" s="113">
        <f>F48</f>
        <v>21.6</v>
      </c>
      <c r="G46" s="114">
        <f>G48</f>
        <v>21.6</v>
      </c>
      <c r="H46" s="45"/>
      <c r="I46" s="45"/>
      <c r="J46" s="45"/>
      <c r="K46" s="45"/>
      <c r="L46" s="45"/>
      <c r="M46" s="45"/>
      <c r="N46" s="45"/>
    </row>
    <row r="47" spans="1:14" s="46" customFormat="1" ht="12.75">
      <c r="A47" s="111" t="s">
        <v>17</v>
      </c>
      <c r="B47" s="27" t="s">
        <v>12</v>
      </c>
      <c r="C47" s="27" t="s">
        <v>22</v>
      </c>
      <c r="D47" s="27" t="s">
        <v>20</v>
      </c>
      <c r="E47" s="112" t="s">
        <v>124</v>
      </c>
      <c r="F47" s="113">
        <f>F48</f>
        <v>21.6</v>
      </c>
      <c r="G47" s="114">
        <f>G48</f>
        <v>21.6</v>
      </c>
      <c r="H47" s="45"/>
      <c r="I47" s="45"/>
      <c r="J47" s="45"/>
      <c r="K47" s="45"/>
      <c r="L47" s="45"/>
      <c r="M47" s="45"/>
      <c r="N47" s="45"/>
    </row>
    <row r="48" spans="1:14" ht="12.75">
      <c r="A48" s="116" t="s">
        <v>21</v>
      </c>
      <c r="B48" s="7" t="s">
        <v>12</v>
      </c>
      <c r="C48" s="7" t="s">
        <v>22</v>
      </c>
      <c r="D48" s="7" t="s">
        <v>20</v>
      </c>
      <c r="E48" s="30" t="s">
        <v>88</v>
      </c>
      <c r="F48" s="32">
        <v>21.6</v>
      </c>
      <c r="G48" s="115">
        <v>21.6</v>
      </c>
      <c r="H48" s="14"/>
      <c r="I48" s="14"/>
      <c r="J48" s="14"/>
      <c r="K48" s="14"/>
      <c r="L48" s="14"/>
      <c r="M48" s="14"/>
      <c r="N48" s="14"/>
    </row>
    <row r="49" spans="1:14" ht="12.75">
      <c r="A49" s="117" t="str">
        <f>'[1]9'!A56</f>
        <v>Другие общегосударственные вопросы</v>
      </c>
      <c r="B49" s="48" t="s">
        <v>12</v>
      </c>
      <c r="C49" s="49" t="s">
        <v>28</v>
      </c>
      <c r="D49" s="49"/>
      <c r="E49" s="118"/>
      <c r="F49" s="31">
        <f>F55+F50+F61</f>
        <v>432.5</v>
      </c>
      <c r="G49" s="105">
        <f>G55+G50+G61</f>
        <v>286.3</v>
      </c>
      <c r="H49" s="14"/>
      <c r="I49" s="14"/>
      <c r="J49" s="14"/>
      <c r="K49" s="14"/>
      <c r="L49" s="14"/>
      <c r="M49" s="14"/>
      <c r="N49" s="14"/>
    </row>
    <row r="50" spans="1:14" s="46" customFormat="1" ht="25.5" hidden="1">
      <c r="A50" s="119" t="s">
        <v>29</v>
      </c>
      <c r="B50" s="65" t="s">
        <v>12</v>
      </c>
      <c r="C50" s="8" t="s">
        <v>28</v>
      </c>
      <c r="D50" s="8" t="s">
        <v>30</v>
      </c>
      <c r="E50" s="29"/>
      <c r="F50" s="31">
        <f>F51</f>
        <v>0</v>
      </c>
      <c r="G50" s="105">
        <f>G51</f>
        <v>0</v>
      </c>
      <c r="H50" s="45"/>
      <c r="I50" s="45"/>
      <c r="J50" s="45"/>
      <c r="K50" s="45"/>
      <c r="L50" s="45"/>
      <c r="M50" s="45"/>
      <c r="N50" s="45"/>
    </row>
    <row r="51" spans="1:14" s="46" customFormat="1" ht="25.5" hidden="1">
      <c r="A51" s="120" t="s">
        <v>110</v>
      </c>
      <c r="B51" s="8" t="s">
        <v>12</v>
      </c>
      <c r="C51" s="8" t="s">
        <v>28</v>
      </c>
      <c r="D51" s="8" t="s">
        <v>111</v>
      </c>
      <c r="E51" s="29"/>
      <c r="F51" s="31">
        <f>F54</f>
        <v>0</v>
      </c>
      <c r="G51" s="105">
        <f>G54</f>
        <v>0</v>
      </c>
      <c r="H51" s="45"/>
      <c r="I51" s="45"/>
      <c r="J51" s="45"/>
      <c r="K51" s="45"/>
      <c r="L51" s="45"/>
      <c r="M51" s="45"/>
      <c r="N51" s="45"/>
    </row>
    <row r="52" spans="1:14" s="46" customFormat="1" ht="25.5" hidden="1">
      <c r="A52" s="34" t="s">
        <v>93</v>
      </c>
      <c r="B52" s="8" t="s">
        <v>12</v>
      </c>
      <c r="C52" s="8" t="s">
        <v>28</v>
      </c>
      <c r="D52" s="8" t="s">
        <v>111</v>
      </c>
      <c r="E52" s="29" t="s">
        <v>89</v>
      </c>
      <c r="F52" s="31">
        <f>F53</f>
        <v>0</v>
      </c>
      <c r="G52" s="105">
        <f>G53</f>
        <v>0</v>
      </c>
      <c r="H52" s="45"/>
      <c r="I52" s="45"/>
      <c r="J52" s="45"/>
      <c r="K52" s="45"/>
      <c r="L52" s="45"/>
      <c r="M52" s="45"/>
      <c r="N52" s="45"/>
    </row>
    <row r="53" spans="1:14" s="46" customFormat="1" ht="18.75" customHeight="1" hidden="1">
      <c r="A53" s="34" t="s">
        <v>94</v>
      </c>
      <c r="B53" s="8" t="s">
        <v>12</v>
      </c>
      <c r="C53" s="8" t="s">
        <v>28</v>
      </c>
      <c r="D53" s="8" t="s">
        <v>111</v>
      </c>
      <c r="E53" s="29" t="s">
        <v>90</v>
      </c>
      <c r="F53" s="31">
        <f>F54</f>
        <v>0</v>
      </c>
      <c r="G53" s="105">
        <f>G54</f>
        <v>0</v>
      </c>
      <c r="H53" s="45"/>
      <c r="I53" s="45"/>
      <c r="J53" s="45"/>
      <c r="K53" s="45"/>
      <c r="L53" s="45"/>
      <c r="M53" s="45"/>
      <c r="N53" s="45"/>
    </row>
    <row r="54" spans="1:14" ht="25.5" hidden="1">
      <c r="A54" s="33" t="s">
        <v>96</v>
      </c>
      <c r="B54" s="7" t="s">
        <v>12</v>
      </c>
      <c r="C54" s="7" t="s">
        <v>28</v>
      </c>
      <c r="D54" s="7" t="s">
        <v>111</v>
      </c>
      <c r="E54" s="30" t="s">
        <v>92</v>
      </c>
      <c r="F54" s="32"/>
      <c r="G54" s="107"/>
      <c r="H54" s="14"/>
      <c r="I54" s="14"/>
      <c r="J54" s="14"/>
      <c r="K54" s="14"/>
      <c r="L54" s="14"/>
      <c r="M54" s="14"/>
      <c r="N54" s="14"/>
    </row>
    <row r="55" spans="1:14" s="46" customFormat="1" ht="30.75" customHeight="1">
      <c r="A55" s="34" t="s">
        <v>31</v>
      </c>
      <c r="B55" s="8" t="s">
        <v>12</v>
      </c>
      <c r="C55" s="8" t="s">
        <v>28</v>
      </c>
      <c r="D55" s="8" t="s">
        <v>32</v>
      </c>
      <c r="E55" s="29"/>
      <c r="F55" s="31">
        <f aca="true" t="shared" si="2" ref="F55:G57">F56</f>
        <v>6</v>
      </c>
      <c r="G55" s="105">
        <f t="shared" si="2"/>
        <v>6</v>
      </c>
      <c r="H55" s="45"/>
      <c r="I55" s="45"/>
      <c r="J55" s="45"/>
      <c r="K55" s="45"/>
      <c r="L55" s="45"/>
      <c r="M55" s="45"/>
      <c r="N55" s="45"/>
    </row>
    <row r="56" spans="1:14" s="46" customFormat="1" ht="25.5">
      <c r="A56" s="34" t="s">
        <v>112</v>
      </c>
      <c r="B56" s="8" t="s">
        <v>12</v>
      </c>
      <c r="C56" s="8" t="s">
        <v>28</v>
      </c>
      <c r="D56" s="8" t="s">
        <v>159</v>
      </c>
      <c r="E56" s="29"/>
      <c r="F56" s="31">
        <f t="shared" si="2"/>
        <v>6</v>
      </c>
      <c r="G56" s="105">
        <f t="shared" si="2"/>
        <v>6</v>
      </c>
      <c r="H56" s="45"/>
      <c r="I56" s="45"/>
      <c r="J56" s="45"/>
      <c r="K56" s="45"/>
      <c r="L56" s="45"/>
      <c r="M56" s="45"/>
      <c r="N56" s="45"/>
    </row>
    <row r="57" spans="1:14" s="46" customFormat="1" ht="12.75">
      <c r="A57" s="34" t="s">
        <v>100</v>
      </c>
      <c r="B57" s="8" t="s">
        <v>12</v>
      </c>
      <c r="C57" s="8" t="s">
        <v>28</v>
      </c>
      <c r="D57" s="8" t="s">
        <v>159</v>
      </c>
      <c r="E57" s="29" t="s">
        <v>97</v>
      </c>
      <c r="F57" s="31">
        <f t="shared" si="2"/>
        <v>6</v>
      </c>
      <c r="G57" s="105">
        <f t="shared" si="2"/>
        <v>6</v>
      </c>
      <c r="H57" s="45"/>
      <c r="I57" s="45"/>
      <c r="J57" s="45"/>
      <c r="K57" s="45"/>
      <c r="L57" s="45"/>
      <c r="M57" s="45"/>
      <c r="N57" s="45"/>
    </row>
    <row r="58" spans="1:14" s="46" customFormat="1" ht="12.75">
      <c r="A58" s="34" t="s">
        <v>101</v>
      </c>
      <c r="B58" s="8" t="s">
        <v>12</v>
      </c>
      <c r="C58" s="8" t="s">
        <v>28</v>
      </c>
      <c r="D58" s="8" t="s">
        <v>159</v>
      </c>
      <c r="E58" s="29" t="s">
        <v>98</v>
      </c>
      <c r="F58" s="31">
        <f>F60+F59</f>
        <v>6</v>
      </c>
      <c r="G58" s="31">
        <f>G60+G59</f>
        <v>6</v>
      </c>
      <c r="H58" s="45"/>
      <c r="I58" s="45"/>
      <c r="J58" s="45"/>
      <c r="K58" s="45"/>
      <c r="L58" s="45"/>
      <c r="M58" s="45"/>
      <c r="N58" s="45"/>
    </row>
    <row r="59" spans="1:14" s="46" customFormat="1" ht="12.75">
      <c r="A59" s="11" t="s">
        <v>148</v>
      </c>
      <c r="B59" s="7" t="s">
        <v>12</v>
      </c>
      <c r="C59" s="7" t="s">
        <v>28</v>
      </c>
      <c r="D59" s="7" t="s">
        <v>159</v>
      </c>
      <c r="E59" s="7" t="s">
        <v>137</v>
      </c>
      <c r="F59" s="121">
        <v>1</v>
      </c>
      <c r="G59" s="122">
        <v>1</v>
      </c>
      <c r="H59" s="45"/>
      <c r="I59" s="45"/>
      <c r="J59" s="45"/>
      <c r="K59" s="45"/>
      <c r="L59" s="45"/>
      <c r="M59" s="45"/>
      <c r="N59" s="45"/>
    </row>
    <row r="60" spans="1:14" ht="12.75">
      <c r="A60" s="33" t="s">
        <v>102</v>
      </c>
      <c r="B60" s="7" t="s">
        <v>12</v>
      </c>
      <c r="C60" s="7" t="s">
        <v>28</v>
      </c>
      <c r="D60" s="7" t="s">
        <v>159</v>
      </c>
      <c r="E60" s="30" t="s">
        <v>99</v>
      </c>
      <c r="F60" s="32">
        <v>5</v>
      </c>
      <c r="G60" s="107">
        <v>5</v>
      </c>
      <c r="H60" s="14"/>
      <c r="I60" s="14"/>
      <c r="J60" s="14"/>
      <c r="K60" s="14"/>
      <c r="L60" s="14"/>
      <c r="M60" s="14"/>
      <c r="N60" s="14"/>
    </row>
    <row r="61" spans="1:14" s="46" customFormat="1" ht="12.75">
      <c r="A61" s="34" t="s">
        <v>176</v>
      </c>
      <c r="B61" s="8" t="s">
        <v>12</v>
      </c>
      <c r="C61" s="8" t="s">
        <v>28</v>
      </c>
      <c r="D61" s="8" t="s">
        <v>177</v>
      </c>
      <c r="E61" s="29"/>
      <c r="F61" s="31">
        <f>F62</f>
        <v>426.5</v>
      </c>
      <c r="G61" s="123">
        <f>G62</f>
        <v>280.3</v>
      </c>
      <c r="H61" s="45"/>
      <c r="I61" s="45"/>
      <c r="J61" s="45"/>
      <c r="K61" s="45"/>
      <c r="L61" s="45"/>
      <c r="M61" s="45"/>
      <c r="N61" s="45"/>
    </row>
    <row r="62" spans="1:14" s="46" customFormat="1" ht="12.75">
      <c r="A62" s="34" t="s">
        <v>100</v>
      </c>
      <c r="B62" s="8" t="s">
        <v>12</v>
      </c>
      <c r="C62" s="8" t="s">
        <v>28</v>
      </c>
      <c r="D62" s="8" t="s">
        <v>177</v>
      </c>
      <c r="E62" s="29" t="s">
        <v>97</v>
      </c>
      <c r="F62" s="31">
        <f>F63</f>
        <v>426.5</v>
      </c>
      <c r="G62" s="123">
        <f>G63</f>
        <v>280.3</v>
      </c>
      <c r="H62" s="45"/>
      <c r="I62" s="45"/>
      <c r="J62" s="45"/>
      <c r="K62" s="45"/>
      <c r="L62" s="45"/>
      <c r="M62" s="45"/>
      <c r="N62" s="45"/>
    </row>
    <row r="63" spans="1:14" ht="12.75">
      <c r="A63" s="33" t="s">
        <v>109</v>
      </c>
      <c r="B63" s="7" t="s">
        <v>12</v>
      </c>
      <c r="C63" s="7" t="s">
        <v>28</v>
      </c>
      <c r="D63" s="7" t="s">
        <v>177</v>
      </c>
      <c r="E63" s="30" t="s">
        <v>108</v>
      </c>
      <c r="F63" s="32">
        <v>426.5</v>
      </c>
      <c r="G63" s="107">
        <v>280.3</v>
      </c>
      <c r="H63" s="124"/>
      <c r="I63" s="124"/>
      <c r="J63" s="14"/>
      <c r="K63" s="14"/>
      <c r="L63" s="14"/>
      <c r="M63" s="14"/>
      <c r="N63" s="14"/>
    </row>
    <row r="64" spans="1:14" ht="12.75">
      <c r="A64" s="106" t="s">
        <v>34</v>
      </c>
      <c r="B64" s="8" t="s">
        <v>10</v>
      </c>
      <c r="C64" s="8"/>
      <c r="D64" s="8"/>
      <c r="E64" s="29"/>
      <c r="F64" s="31">
        <f aca="true" t="shared" si="3" ref="F64:G66">F65</f>
        <v>58.4</v>
      </c>
      <c r="G64" s="105">
        <f t="shared" si="3"/>
        <v>60</v>
      </c>
      <c r="H64" s="14"/>
      <c r="I64" s="14"/>
      <c r="J64" s="14"/>
      <c r="K64" s="14"/>
      <c r="L64" s="14"/>
      <c r="M64" s="14"/>
      <c r="N64" s="14"/>
    </row>
    <row r="65" spans="1:14" ht="12.75">
      <c r="A65" s="106" t="s">
        <v>35</v>
      </c>
      <c r="B65" s="8" t="s">
        <v>10</v>
      </c>
      <c r="C65" s="8" t="s">
        <v>16</v>
      </c>
      <c r="D65" s="7"/>
      <c r="E65" s="30"/>
      <c r="F65" s="32">
        <f>F66</f>
        <v>58.4</v>
      </c>
      <c r="G65" s="125">
        <v>60</v>
      </c>
      <c r="H65" s="14"/>
      <c r="I65" s="14"/>
      <c r="J65" s="14"/>
      <c r="K65" s="14"/>
      <c r="L65" s="14"/>
      <c r="M65" s="14"/>
      <c r="N65" s="14"/>
    </row>
    <row r="66" spans="1:14" s="46" customFormat="1" ht="12.75">
      <c r="A66" s="106" t="s">
        <v>36</v>
      </c>
      <c r="B66" s="8" t="s">
        <v>10</v>
      </c>
      <c r="C66" s="8" t="s">
        <v>16</v>
      </c>
      <c r="D66" s="8" t="s">
        <v>37</v>
      </c>
      <c r="E66" s="29"/>
      <c r="F66" s="31">
        <f t="shared" si="3"/>
        <v>58.4</v>
      </c>
      <c r="G66" s="105">
        <f t="shared" si="3"/>
        <v>60</v>
      </c>
      <c r="H66" s="45"/>
      <c r="I66" s="45"/>
      <c r="J66" s="45"/>
      <c r="K66" s="45"/>
      <c r="L66" s="45"/>
      <c r="M66" s="45"/>
      <c r="N66" s="45"/>
    </row>
    <row r="67" spans="1:14" s="46" customFormat="1" ht="34.5" customHeight="1">
      <c r="A67" s="106" t="s">
        <v>38</v>
      </c>
      <c r="B67" s="8" t="s">
        <v>10</v>
      </c>
      <c r="C67" s="8" t="s">
        <v>16</v>
      </c>
      <c r="D67" s="8" t="s">
        <v>39</v>
      </c>
      <c r="E67" s="29"/>
      <c r="F67" s="31">
        <f>F68+F71</f>
        <v>58.4</v>
      </c>
      <c r="G67" s="105">
        <f>G68+G71</f>
        <v>60</v>
      </c>
      <c r="H67" s="45"/>
      <c r="I67" s="45"/>
      <c r="J67" s="45"/>
      <c r="K67" s="45"/>
      <c r="L67" s="45"/>
      <c r="M67" s="45"/>
      <c r="N67" s="45"/>
    </row>
    <row r="68" spans="1:14" s="46" customFormat="1" ht="51">
      <c r="A68" s="34" t="s">
        <v>81</v>
      </c>
      <c r="B68" s="8" t="s">
        <v>10</v>
      </c>
      <c r="C68" s="8" t="s">
        <v>16</v>
      </c>
      <c r="D68" s="8" t="s">
        <v>39</v>
      </c>
      <c r="E68" s="29" t="s">
        <v>80</v>
      </c>
      <c r="F68" s="31">
        <f>F69</f>
        <v>58.4</v>
      </c>
      <c r="G68" s="105">
        <f>G69</f>
        <v>60</v>
      </c>
      <c r="H68" s="45"/>
      <c r="I68" s="45"/>
      <c r="J68" s="45"/>
      <c r="K68" s="45"/>
      <c r="L68" s="45"/>
      <c r="M68" s="45"/>
      <c r="N68" s="45"/>
    </row>
    <row r="69" spans="1:14" s="46" customFormat="1" ht="25.5">
      <c r="A69" s="34" t="s">
        <v>83</v>
      </c>
      <c r="B69" s="8" t="s">
        <v>10</v>
      </c>
      <c r="C69" s="8" t="s">
        <v>16</v>
      </c>
      <c r="D69" s="8" t="s">
        <v>39</v>
      </c>
      <c r="E69" s="29" t="s">
        <v>82</v>
      </c>
      <c r="F69" s="31">
        <f>F70</f>
        <v>58.4</v>
      </c>
      <c r="G69" s="105">
        <f>G70</f>
        <v>60</v>
      </c>
      <c r="H69" s="45"/>
      <c r="I69" s="45"/>
      <c r="J69" s="45"/>
      <c r="K69" s="45"/>
      <c r="L69" s="45"/>
      <c r="M69" s="45"/>
      <c r="N69" s="45"/>
    </row>
    <row r="70" spans="1:14" ht="16.5" customHeight="1">
      <c r="A70" s="33" t="s">
        <v>86</v>
      </c>
      <c r="B70" s="7" t="s">
        <v>10</v>
      </c>
      <c r="C70" s="7" t="s">
        <v>16</v>
      </c>
      <c r="D70" s="7" t="s">
        <v>39</v>
      </c>
      <c r="E70" s="30" t="s">
        <v>84</v>
      </c>
      <c r="F70" s="32">
        <v>58.4</v>
      </c>
      <c r="G70" s="107">
        <v>60</v>
      </c>
      <c r="H70" s="14"/>
      <c r="I70" s="14"/>
      <c r="J70" s="14"/>
      <c r="K70" s="14"/>
      <c r="L70" s="14"/>
      <c r="M70" s="14"/>
      <c r="N70" s="14"/>
    </row>
    <row r="71" spans="1:14" s="46" customFormat="1" ht="25.5" hidden="1">
      <c r="A71" s="34" t="s">
        <v>93</v>
      </c>
      <c r="B71" s="8" t="s">
        <v>10</v>
      </c>
      <c r="C71" s="8" t="s">
        <v>16</v>
      </c>
      <c r="D71" s="8" t="s">
        <v>39</v>
      </c>
      <c r="E71" s="29" t="s">
        <v>89</v>
      </c>
      <c r="F71" s="31">
        <f>F72</f>
        <v>0</v>
      </c>
      <c r="G71" s="105">
        <f>G72</f>
        <v>0</v>
      </c>
      <c r="H71" s="45"/>
      <c r="I71" s="45"/>
      <c r="J71" s="45"/>
      <c r="K71" s="45"/>
      <c r="L71" s="45"/>
      <c r="M71" s="45"/>
      <c r="N71" s="45"/>
    </row>
    <row r="72" spans="1:14" s="46" customFormat="1" ht="17.25" customHeight="1" hidden="1">
      <c r="A72" s="34" t="s">
        <v>94</v>
      </c>
      <c r="B72" s="8" t="s">
        <v>10</v>
      </c>
      <c r="C72" s="8" t="s">
        <v>16</v>
      </c>
      <c r="D72" s="8" t="s">
        <v>39</v>
      </c>
      <c r="E72" s="29" t="s">
        <v>90</v>
      </c>
      <c r="F72" s="31">
        <f>F73</f>
        <v>0</v>
      </c>
      <c r="G72" s="105">
        <f>G73</f>
        <v>0</v>
      </c>
      <c r="H72" s="45"/>
      <c r="I72" s="45"/>
      <c r="J72" s="45"/>
      <c r="K72" s="45"/>
      <c r="L72" s="45"/>
      <c r="M72" s="45"/>
      <c r="N72" s="45"/>
    </row>
    <row r="73" spans="1:14" ht="25.5" hidden="1">
      <c r="A73" s="33" t="s">
        <v>96</v>
      </c>
      <c r="B73" s="7" t="s">
        <v>10</v>
      </c>
      <c r="C73" s="7" t="s">
        <v>16</v>
      </c>
      <c r="D73" s="7" t="s">
        <v>39</v>
      </c>
      <c r="E73" s="30" t="s">
        <v>92</v>
      </c>
      <c r="F73" s="32">
        <v>0</v>
      </c>
      <c r="G73" s="107"/>
      <c r="H73" s="14"/>
      <c r="I73" s="14"/>
      <c r="J73" s="14"/>
      <c r="K73" s="14"/>
      <c r="L73" s="14"/>
      <c r="M73" s="14"/>
      <c r="N73" s="14"/>
    </row>
    <row r="74" spans="1:14" ht="25.5">
      <c r="A74" s="34" t="s">
        <v>40</v>
      </c>
      <c r="B74" s="8" t="s">
        <v>16</v>
      </c>
      <c r="C74" s="8" t="s">
        <v>9</v>
      </c>
      <c r="D74" s="8" t="s">
        <v>9</v>
      </c>
      <c r="E74" s="29" t="s">
        <v>9</v>
      </c>
      <c r="F74" s="31">
        <f aca="true" t="shared" si="4" ref="F74:G76">F75</f>
        <v>67.1</v>
      </c>
      <c r="G74" s="105">
        <f t="shared" si="4"/>
        <v>66.7</v>
      </c>
      <c r="H74" s="14"/>
      <c r="I74" s="14"/>
      <c r="J74" s="14"/>
      <c r="K74" s="14"/>
      <c r="L74" s="14"/>
      <c r="M74" s="14"/>
      <c r="N74" s="14"/>
    </row>
    <row r="75" spans="1:14" ht="25.5">
      <c r="A75" s="68" t="s">
        <v>41</v>
      </c>
      <c r="B75" s="8" t="s">
        <v>16</v>
      </c>
      <c r="C75" s="8" t="s">
        <v>42</v>
      </c>
      <c r="D75" s="8"/>
      <c r="E75" s="29"/>
      <c r="F75" s="31">
        <f t="shared" si="4"/>
        <v>67.1</v>
      </c>
      <c r="G75" s="105">
        <f t="shared" si="4"/>
        <v>66.7</v>
      </c>
      <c r="H75" s="14"/>
      <c r="I75" s="14"/>
      <c r="J75" s="14"/>
      <c r="K75" s="14"/>
      <c r="L75" s="14"/>
      <c r="M75" s="14"/>
      <c r="N75" s="14"/>
    </row>
    <row r="76" spans="1:14" s="46" customFormat="1" ht="12.75">
      <c r="A76" s="106" t="s">
        <v>17</v>
      </c>
      <c r="B76" s="8" t="s">
        <v>16</v>
      </c>
      <c r="C76" s="8" t="s">
        <v>42</v>
      </c>
      <c r="D76" s="8" t="s">
        <v>18</v>
      </c>
      <c r="E76" s="29"/>
      <c r="F76" s="31">
        <f t="shared" si="4"/>
        <v>67.1</v>
      </c>
      <c r="G76" s="105">
        <f t="shared" si="4"/>
        <v>66.7</v>
      </c>
      <c r="H76" s="45"/>
      <c r="I76" s="45"/>
      <c r="J76" s="45"/>
      <c r="K76" s="45"/>
      <c r="L76" s="45"/>
      <c r="M76" s="45"/>
      <c r="N76" s="45"/>
    </row>
    <row r="77" spans="1:14" s="46" customFormat="1" ht="63.75">
      <c r="A77" s="111" t="s">
        <v>19</v>
      </c>
      <c r="B77" s="27" t="s">
        <v>16</v>
      </c>
      <c r="C77" s="27" t="s">
        <v>42</v>
      </c>
      <c r="D77" s="27" t="s">
        <v>20</v>
      </c>
      <c r="E77" s="112"/>
      <c r="F77" s="113">
        <f>F79</f>
        <v>67.1</v>
      </c>
      <c r="G77" s="114">
        <f>G79</f>
        <v>66.7</v>
      </c>
      <c r="H77" s="45"/>
      <c r="I77" s="45"/>
      <c r="J77" s="45"/>
      <c r="K77" s="45"/>
      <c r="L77" s="45"/>
      <c r="M77" s="45"/>
      <c r="N77" s="45"/>
    </row>
    <row r="78" spans="1:14" s="46" customFormat="1" ht="12.75">
      <c r="A78" s="111" t="s">
        <v>17</v>
      </c>
      <c r="B78" s="27" t="s">
        <v>16</v>
      </c>
      <c r="C78" s="27" t="s">
        <v>42</v>
      </c>
      <c r="D78" s="27" t="s">
        <v>20</v>
      </c>
      <c r="E78" s="112" t="s">
        <v>124</v>
      </c>
      <c r="F78" s="113">
        <f>F79</f>
        <v>67.1</v>
      </c>
      <c r="G78" s="114">
        <f>G79</f>
        <v>66.7</v>
      </c>
      <c r="H78" s="45"/>
      <c r="I78" s="45"/>
      <c r="J78" s="45"/>
      <c r="K78" s="45"/>
      <c r="L78" s="45"/>
      <c r="M78" s="45"/>
      <c r="N78" s="45"/>
    </row>
    <row r="79" spans="1:14" ht="12.75">
      <c r="A79" s="33" t="s">
        <v>21</v>
      </c>
      <c r="B79" s="7" t="s">
        <v>16</v>
      </c>
      <c r="C79" s="7" t="s">
        <v>42</v>
      </c>
      <c r="D79" s="7" t="s">
        <v>20</v>
      </c>
      <c r="E79" s="30" t="s">
        <v>88</v>
      </c>
      <c r="F79" s="32">
        <v>67.1</v>
      </c>
      <c r="G79" s="107">
        <v>66.7</v>
      </c>
      <c r="H79" s="14"/>
      <c r="I79" s="14"/>
      <c r="J79" s="14"/>
      <c r="K79" s="14"/>
      <c r="L79" s="14"/>
      <c r="M79" s="14"/>
      <c r="N79" s="14"/>
    </row>
    <row r="80" spans="1:13" s="46" customFormat="1" ht="12.75">
      <c r="A80" s="12" t="s">
        <v>49</v>
      </c>
      <c r="B80" s="8" t="s">
        <v>22</v>
      </c>
      <c r="C80" s="8" t="s">
        <v>9</v>
      </c>
      <c r="D80" s="8" t="s">
        <v>9</v>
      </c>
      <c r="E80" s="8" t="s">
        <v>9</v>
      </c>
      <c r="F80" s="126">
        <f>F81</f>
        <v>98.9</v>
      </c>
      <c r="G80" s="31">
        <f>G81</f>
        <v>98.9</v>
      </c>
      <c r="H80" s="45"/>
      <c r="I80" s="45"/>
      <c r="J80" s="45"/>
      <c r="K80" s="45"/>
      <c r="L80" s="45"/>
      <c r="M80" s="45"/>
    </row>
    <row r="81" spans="1:13" s="46" customFormat="1" ht="12.75">
      <c r="A81" s="35" t="s">
        <v>113</v>
      </c>
      <c r="B81" s="8" t="s">
        <v>22</v>
      </c>
      <c r="C81" s="8" t="s">
        <v>42</v>
      </c>
      <c r="D81" s="8"/>
      <c r="E81" s="8"/>
      <c r="F81" s="126">
        <f>F87+F82</f>
        <v>98.9</v>
      </c>
      <c r="G81" s="31">
        <f>G87+G82</f>
        <v>98.9</v>
      </c>
      <c r="H81" s="45"/>
      <c r="I81" s="45"/>
      <c r="J81" s="45"/>
      <c r="K81" s="45"/>
      <c r="L81" s="45"/>
      <c r="M81" s="45"/>
    </row>
    <row r="82" spans="1:13" s="46" customFormat="1" ht="12.75" hidden="1">
      <c r="A82" s="35"/>
      <c r="B82" s="8" t="s">
        <v>22</v>
      </c>
      <c r="C82" s="8" t="s">
        <v>42</v>
      </c>
      <c r="D82" s="8"/>
      <c r="E82" s="8"/>
      <c r="F82" s="126">
        <f>F83</f>
        <v>0</v>
      </c>
      <c r="G82" s="127"/>
      <c r="H82" s="45"/>
      <c r="I82" s="45"/>
      <c r="J82" s="45"/>
      <c r="K82" s="45"/>
      <c r="L82" s="45"/>
      <c r="M82" s="45"/>
    </row>
    <row r="83" spans="1:13" s="46" customFormat="1" ht="29.25" customHeight="1" hidden="1">
      <c r="A83" s="35"/>
      <c r="B83" s="8" t="s">
        <v>22</v>
      </c>
      <c r="C83" s="8" t="s">
        <v>42</v>
      </c>
      <c r="D83" s="8"/>
      <c r="E83" s="8"/>
      <c r="F83" s="126">
        <f>F84</f>
        <v>0</v>
      </c>
      <c r="G83" s="127"/>
      <c r="H83" s="45"/>
      <c r="I83" s="45"/>
      <c r="J83" s="45"/>
      <c r="K83" s="45"/>
      <c r="L83" s="45"/>
      <c r="M83" s="45"/>
    </row>
    <row r="84" spans="1:13" s="46" customFormat="1" ht="18" customHeight="1" hidden="1">
      <c r="A84" s="12"/>
      <c r="B84" s="8" t="s">
        <v>22</v>
      </c>
      <c r="C84" s="8" t="s">
        <v>42</v>
      </c>
      <c r="D84" s="8"/>
      <c r="E84" s="8"/>
      <c r="F84" s="126">
        <f>F85</f>
        <v>0</v>
      </c>
      <c r="G84" s="127"/>
      <c r="H84" s="45"/>
      <c r="I84" s="45"/>
      <c r="J84" s="45"/>
      <c r="K84" s="45"/>
      <c r="L84" s="45"/>
      <c r="M84" s="45"/>
    </row>
    <row r="85" spans="1:13" s="46" customFormat="1" ht="12.75" hidden="1">
      <c r="A85" s="12"/>
      <c r="B85" s="8" t="s">
        <v>22</v>
      </c>
      <c r="C85" s="8" t="s">
        <v>42</v>
      </c>
      <c r="D85" s="8"/>
      <c r="E85" s="8"/>
      <c r="F85" s="126">
        <f>F86</f>
        <v>0</v>
      </c>
      <c r="G85" s="127"/>
      <c r="H85" s="45"/>
      <c r="I85" s="45"/>
      <c r="J85" s="45"/>
      <c r="K85" s="45"/>
      <c r="L85" s="45"/>
      <c r="M85" s="45"/>
    </row>
    <row r="86" spans="1:13" ht="12.75" hidden="1">
      <c r="A86" s="11"/>
      <c r="B86" s="7" t="s">
        <v>22</v>
      </c>
      <c r="C86" s="7" t="s">
        <v>42</v>
      </c>
      <c r="D86" s="7"/>
      <c r="E86" s="7"/>
      <c r="F86" s="121">
        <v>0</v>
      </c>
      <c r="G86" s="128"/>
      <c r="H86" s="14"/>
      <c r="I86" s="14"/>
      <c r="J86" s="14"/>
      <c r="K86" s="14"/>
      <c r="L86" s="14"/>
      <c r="M86" s="14"/>
    </row>
    <row r="87" spans="1:13" ht="12.75">
      <c r="A87" s="35" t="s">
        <v>55</v>
      </c>
      <c r="B87" s="8" t="s">
        <v>22</v>
      </c>
      <c r="C87" s="8" t="s">
        <v>42</v>
      </c>
      <c r="D87" s="8" t="s">
        <v>56</v>
      </c>
      <c r="E87" s="7"/>
      <c r="F87" s="126">
        <f>F88</f>
        <v>98.9</v>
      </c>
      <c r="G87" s="31">
        <f>G88</f>
        <v>98.9</v>
      </c>
      <c r="H87" s="14"/>
      <c r="I87" s="14"/>
      <c r="J87" s="14"/>
      <c r="K87" s="14"/>
      <c r="L87" s="14"/>
      <c r="M87" s="14"/>
    </row>
    <row r="88" spans="1:13" s="46" customFormat="1" ht="63" customHeight="1">
      <c r="A88" s="35" t="s">
        <v>158</v>
      </c>
      <c r="B88" s="8" t="s">
        <v>22</v>
      </c>
      <c r="C88" s="8" t="s">
        <v>42</v>
      </c>
      <c r="D88" s="8" t="s">
        <v>59</v>
      </c>
      <c r="E88" s="8"/>
      <c r="F88" s="126">
        <f aca="true" t="shared" si="5" ref="F88:G90">F89</f>
        <v>98.9</v>
      </c>
      <c r="G88" s="31">
        <f t="shared" si="5"/>
        <v>98.9</v>
      </c>
      <c r="H88" s="45"/>
      <c r="I88" s="45"/>
      <c r="J88" s="45"/>
      <c r="K88" s="45"/>
      <c r="L88" s="45"/>
      <c r="M88" s="45"/>
    </row>
    <row r="89" spans="1:13" s="46" customFormat="1" ht="34.5" customHeight="1">
      <c r="A89" s="12" t="s">
        <v>93</v>
      </c>
      <c r="B89" s="8" t="s">
        <v>22</v>
      </c>
      <c r="C89" s="8" t="s">
        <v>42</v>
      </c>
      <c r="D89" s="8" t="s">
        <v>59</v>
      </c>
      <c r="E89" s="8" t="s">
        <v>89</v>
      </c>
      <c r="F89" s="126">
        <f t="shared" si="5"/>
        <v>98.9</v>
      </c>
      <c r="G89" s="31">
        <f t="shared" si="5"/>
        <v>98.9</v>
      </c>
      <c r="H89" s="45"/>
      <c r="I89" s="45"/>
      <c r="J89" s="45"/>
      <c r="K89" s="45"/>
      <c r="L89" s="45"/>
      <c r="M89" s="45"/>
    </row>
    <row r="90" spans="1:13" s="46" customFormat="1" ht="25.5">
      <c r="A90" s="12" t="s">
        <v>94</v>
      </c>
      <c r="B90" s="8" t="s">
        <v>22</v>
      </c>
      <c r="C90" s="8" t="s">
        <v>42</v>
      </c>
      <c r="D90" s="8" t="s">
        <v>59</v>
      </c>
      <c r="E90" s="8" t="s">
        <v>90</v>
      </c>
      <c r="F90" s="126">
        <f t="shared" si="5"/>
        <v>98.9</v>
      </c>
      <c r="G90" s="31">
        <v>98.9</v>
      </c>
      <c r="H90" s="45"/>
      <c r="I90" s="45"/>
      <c r="J90" s="45"/>
      <c r="K90" s="45"/>
      <c r="L90" s="45"/>
      <c r="M90" s="45"/>
    </row>
    <row r="91" spans="1:13" ht="25.5">
      <c r="A91" s="11" t="s">
        <v>96</v>
      </c>
      <c r="B91" s="7" t="s">
        <v>22</v>
      </c>
      <c r="C91" s="7" t="s">
        <v>42</v>
      </c>
      <c r="D91" s="7" t="s">
        <v>59</v>
      </c>
      <c r="E91" s="7" t="s">
        <v>92</v>
      </c>
      <c r="F91" s="121">
        <v>98.9</v>
      </c>
      <c r="G91" s="83" t="s">
        <v>178</v>
      </c>
      <c r="H91" s="14"/>
      <c r="I91" s="14"/>
      <c r="J91" s="14"/>
      <c r="K91" s="14"/>
      <c r="L91" s="14"/>
      <c r="M91" s="14"/>
    </row>
    <row r="92" spans="1:14" ht="12.75">
      <c r="A92" s="34" t="s">
        <v>51</v>
      </c>
      <c r="B92" s="8" t="s">
        <v>52</v>
      </c>
      <c r="C92" s="8" t="s">
        <v>9</v>
      </c>
      <c r="D92" s="8" t="s">
        <v>9</v>
      </c>
      <c r="E92" s="29" t="s">
        <v>9</v>
      </c>
      <c r="F92" s="31">
        <f>F99+F111</f>
        <v>11852.1</v>
      </c>
      <c r="G92" s="31">
        <f>G99+G111</f>
        <v>406.7</v>
      </c>
      <c r="H92" s="14"/>
      <c r="I92" s="14"/>
      <c r="J92" s="14"/>
      <c r="K92" s="14"/>
      <c r="L92" s="14"/>
      <c r="M92" s="14"/>
      <c r="N92" s="14"/>
    </row>
    <row r="93" spans="1:14" ht="12.75" hidden="1">
      <c r="A93" s="106" t="s">
        <v>53</v>
      </c>
      <c r="B93" s="8" t="s">
        <v>54</v>
      </c>
      <c r="C93" s="8" t="s">
        <v>12</v>
      </c>
      <c r="D93" s="8"/>
      <c r="E93" s="29"/>
      <c r="F93" s="31">
        <f>F94</f>
        <v>0</v>
      </c>
      <c r="G93" s="105">
        <f>G94</f>
        <v>0</v>
      </c>
      <c r="H93" s="14"/>
      <c r="I93" s="14"/>
      <c r="J93" s="14"/>
      <c r="K93" s="14"/>
      <c r="L93" s="14"/>
      <c r="M93" s="14"/>
      <c r="N93" s="14"/>
    </row>
    <row r="94" spans="1:14" s="46" customFormat="1" ht="12.75" hidden="1">
      <c r="A94" s="106" t="s">
        <v>17</v>
      </c>
      <c r="B94" s="8" t="s">
        <v>54</v>
      </c>
      <c r="C94" s="8" t="s">
        <v>12</v>
      </c>
      <c r="D94" s="8" t="s">
        <v>18</v>
      </c>
      <c r="E94" s="29"/>
      <c r="F94" s="31">
        <f>F95</f>
        <v>0</v>
      </c>
      <c r="G94" s="105">
        <f>G95</f>
        <v>0</v>
      </c>
      <c r="H94" s="45"/>
      <c r="I94" s="45"/>
      <c r="J94" s="45"/>
      <c r="K94" s="45"/>
      <c r="L94" s="45"/>
      <c r="M94" s="45"/>
      <c r="N94" s="45"/>
    </row>
    <row r="95" spans="1:14" s="46" customFormat="1" ht="51" hidden="1">
      <c r="A95" s="34" t="s">
        <v>50</v>
      </c>
      <c r="B95" s="8" t="s">
        <v>54</v>
      </c>
      <c r="C95" s="8" t="s">
        <v>12</v>
      </c>
      <c r="D95" s="8" t="s">
        <v>127</v>
      </c>
      <c r="E95" s="29"/>
      <c r="F95" s="31">
        <f>F97</f>
        <v>0</v>
      </c>
      <c r="G95" s="105">
        <f>G97</f>
        <v>0</v>
      </c>
      <c r="H95" s="45"/>
      <c r="I95" s="45"/>
      <c r="J95" s="45"/>
      <c r="K95" s="45"/>
      <c r="L95" s="45"/>
      <c r="M95" s="45"/>
      <c r="N95" s="45"/>
    </row>
    <row r="96" spans="1:14" s="46" customFormat="1" ht="25.5" hidden="1">
      <c r="A96" s="34" t="s">
        <v>129</v>
      </c>
      <c r="B96" s="8" t="s">
        <v>54</v>
      </c>
      <c r="C96" s="8" t="s">
        <v>12</v>
      </c>
      <c r="D96" s="8" t="s">
        <v>128</v>
      </c>
      <c r="E96" s="29"/>
      <c r="F96" s="31">
        <f>F97</f>
        <v>0</v>
      </c>
      <c r="G96" s="105">
        <f>G97</f>
        <v>0</v>
      </c>
      <c r="H96" s="45"/>
      <c r="I96" s="45"/>
      <c r="J96" s="45"/>
      <c r="K96" s="45"/>
      <c r="L96" s="45"/>
      <c r="M96" s="45"/>
      <c r="N96" s="45"/>
    </row>
    <row r="97" spans="1:14" s="46" customFormat="1" ht="12.75" hidden="1">
      <c r="A97" s="12" t="s">
        <v>60</v>
      </c>
      <c r="B97" s="8" t="s">
        <v>54</v>
      </c>
      <c r="C97" s="8" t="s">
        <v>12</v>
      </c>
      <c r="D97" s="8" t="s">
        <v>128</v>
      </c>
      <c r="E97" s="29" t="s">
        <v>134</v>
      </c>
      <c r="F97" s="31">
        <f>F98</f>
        <v>0</v>
      </c>
      <c r="G97" s="105">
        <f>G98</f>
        <v>0</v>
      </c>
      <c r="H97" s="45"/>
      <c r="I97" s="45"/>
      <c r="J97" s="45"/>
      <c r="K97" s="45"/>
      <c r="L97" s="45"/>
      <c r="M97" s="45"/>
      <c r="N97" s="45"/>
    </row>
    <row r="98" spans="1:14" ht="12.75" hidden="1">
      <c r="A98" s="11" t="s">
        <v>136</v>
      </c>
      <c r="B98" s="7" t="s">
        <v>54</v>
      </c>
      <c r="C98" s="7" t="s">
        <v>12</v>
      </c>
      <c r="D98" s="7" t="s">
        <v>128</v>
      </c>
      <c r="E98" s="30" t="s">
        <v>135</v>
      </c>
      <c r="F98" s="32">
        <v>0</v>
      </c>
      <c r="G98" s="125"/>
      <c r="H98" s="14"/>
      <c r="I98" s="14"/>
      <c r="J98" s="14"/>
      <c r="K98" s="14"/>
      <c r="L98" s="14"/>
      <c r="M98" s="14"/>
      <c r="N98" s="14"/>
    </row>
    <row r="99" spans="1:14" s="46" customFormat="1" ht="14.25" customHeight="1">
      <c r="A99" s="34" t="s">
        <v>57</v>
      </c>
      <c r="B99" s="8" t="s">
        <v>54</v>
      </c>
      <c r="C99" s="8" t="s">
        <v>10</v>
      </c>
      <c r="D99" s="8"/>
      <c r="E99" s="29"/>
      <c r="F99" s="31">
        <f>F100+F105</f>
        <v>11677.9</v>
      </c>
      <c r="G99" s="31">
        <f>G100+G105</f>
        <v>87.8</v>
      </c>
      <c r="N99" s="45"/>
    </row>
    <row r="100" spans="1:14" s="46" customFormat="1" ht="13.5" customHeight="1">
      <c r="A100" s="68" t="s">
        <v>55</v>
      </c>
      <c r="B100" s="8" t="s">
        <v>54</v>
      </c>
      <c r="C100" s="8" t="s">
        <v>10</v>
      </c>
      <c r="D100" s="8" t="s">
        <v>56</v>
      </c>
      <c r="E100" s="29"/>
      <c r="F100" s="31">
        <f aca="true" t="shared" si="6" ref="F100:G103">F101</f>
        <v>11627.9</v>
      </c>
      <c r="G100" s="105">
        <f t="shared" si="6"/>
        <v>0</v>
      </c>
      <c r="N100" s="45"/>
    </row>
    <row r="101" spans="1:14" s="46" customFormat="1" ht="40.5" customHeight="1">
      <c r="A101" s="35" t="s">
        <v>186</v>
      </c>
      <c r="B101" s="8" t="s">
        <v>54</v>
      </c>
      <c r="C101" s="8" t="s">
        <v>10</v>
      </c>
      <c r="D101" s="8" t="s">
        <v>187</v>
      </c>
      <c r="E101" s="29"/>
      <c r="F101" s="31">
        <f>F102</f>
        <v>11627.9</v>
      </c>
      <c r="G101" s="31">
        <f>G102</f>
        <v>0</v>
      </c>
      <c r="N101" s="45"/>
    </row>
    <row r="102" spans="1:14" s="46" customFormat="1" ht="30" customHeight="1">
      <c r="A102" s="34" t="s">
        <v>93</v>
      </c>
      <c r="B102" s="8" t="s">
        <v>54</v>
      </c>
      <c r="C102" s="8" t="s">
        <v>10</v>
      </c>
      <c r="D102" s="8" t="s">
        <v>187</v>
      </c>
      <c r="E102" s="29" t="s">
        <v>89</v>
      </c>
      <c r="F102" s="31">
        <f t="shared" si="6"/>
        <v>11627.9</v>
      </c>
      <c r="G102" s="105">
        <f t="shared" si="6"/>
        <v>0</v>
      </c>
      <c r="N102" s="45"/>
    </row>
    <row r="103" spans="1:14" s="46" customFormat="1" ht="16.5" customHeight="1">
      <c r="A103" s="34" t="s">
        <v>94</v>
      </c>
      <c r="B103" s="8" t="s">
        <v>54</v>
      </c>
      <c r="C103" s="8" t="s">
        <v>10</v>
      </c>
      <c r="D103" s="8" t="s">
        <v>187</v>
      </c>
      <c r="E103" s="29" t="s">
        <v>90</v>
      </c>
      <c r="F103" s="31">
        <f t="shared" si="6"/>
        <v>11627.9</v>
      </c>
      <c r="G103" s="105">
        <f t="shared" si="6"/>
        <v>0</v>
      </c>
      <c r="N103" s="45"/>
    </row>
    <row r="104" spans="1:14" ht="28.5" customHeight="1">
      <c r="A104" s="11" t="s">
        <v>145</v>
      </c>
      <c r="B104" s="7" t="s">
        <v>54</v>
      </c>
      <c r="C104" s="7" t="s">
        <v>10</v>
      </c>
      <c r="D104" s="7" t="s">
        <v>187</v>
      </c>
      <c r="E104" s="30" t="s">
        <v>132</v>
      </c>
      <c r="F104" s="32">
        <v>11627.9</v>
      </c>
      <c r="G104" s="107">
        <v>0</v>
      </c>
      <c r="N104" s="14"/>
    </row>
    <row r="105" spans="1:14" s="46" customFormat="1" ht="17.25" customHeight="1">
      <c r="A105" s="34" t="s">
        <v>43</v>
      </c>
      <c r="B105" s="8" t="s">
        <v>54</v>
      </c>
      <c r="C105" s="8" t="s">
        <v>10</v>
      </c>
      <c r="D105" s="8" t="s">
        <v>44</v>
      </c>
      <c r="E105" s="29"/>
      <c r="F105" s="31">
        <f aca="true" t="shared" si="7" ref="F105:G109">F106</f>
        <v>50</v>
      </c>
      <c r="G105" s="31">
        <f t="shared" si="7"/>
        <v>87.8</v>
      </c>
      <c r="N105" s="45"/>
    </row>
    <row r="106" spans="1:14" s="46" customFormat="1" ht="45" customHeight="1">
      <c r="A106" s="69" t="s">
        <v>147</v>
      </c>
      <c r="B106" s="8" t="s">
        <v>54</v>
      </c>
      <c r="C106" s="8" t="s">
        <v>10</v>
      </c>
      <c r="D106" s="8" t="s">
        <v>46</v>
      </c>
      <c r="E106" s="29"/>
      <c r="F106" s="129">
        <f>F108</f>
        <v>50</v>
      </c>
      <c r="G106" s="129">
        <f>G108</f>
        <v>87.8</v>
      </c>
      <c r="N106" s="45"/>
    </row>
    <row r="107" spans="1:14" s="46" customFormat="1" ht="26.25" customHeight="1">
      <c r="A107" s="130" t="s">
        <v>155</v>
      </c>
      <c r="B107" s="8" t="s">
        <v>54</v>
      </c>
      <c r="C107" s="8" t="s">
        <v>10</v>
      </c>
      <c r="D107" s="8" t="s">
        <v>156</v>
      </c>
      <c r="E107" s="29"/>
      <c r="F107" s="129">
        <f>F108</f>
        <v>50</v>
      </c>
      <c r="G107" s="129">
        <f>G108</f>
        <v>87.8</v>
      </c>
      <c r="N107" s="45"/>
    </row>
    <row r="108" spans="1:14" s="46" customFormat="1" ht="29.25" customHeight="1">
      <c r="A108" s="34" t="s">
        <v>93</v>
      </c>
      <c r="B108" s="8" t="s">
        <v>54</v>
      </c>
      <c r="C108" s="8" t="s">
        <v>10</v>
      </c>
      <c r="D108" s="8" t="s">
        <v>156</v>
      </c>
      <c r="E108" s="29" t="s">
        <v>89</v>
      </c>
      <c r="F108" s="129">
        <f t="shared" si="7"/>
        <v>50</v>
      </c>
      <c r="G108" s="129">
        <f t="shared" si="7"/>
        <v>87.8</v>
      </c>
      <c r="N108" s="45"/>
    </row>
    <row r="109" spans="1:14" s="46" customFormat="1" ht="36.75" customHeight="1">
      <c r="A109" s="34" t="s">
        <v>94</v>
      </c>
      <c r="B109" s="8" t="s">
        <v>54</v>
      </c>
      <c r="C109" s="8" t="s">
        <v>10</v>
      </c>
      <c r="D109" s="8" t="s">
        <v>156</v>
      </c>
      <c r="E109" s="29" t="s">
        <v>90</v>
      </c>
      <c r="F109" s="129">
        <f t="shared" si="7"/>
        <v>50</v>
      </c>
      <c r="G109" s="129">
        <f t="shared" si="7"/>
        <v>87.8</v>
      </c>
      <c r="N109" s="45"/>
    </row>
    <row r="110" spans="1:14" ht="13.5" customHeight="1">
      <c r="A110" s="33" t="s">
        <v>96</v>
      </c>
      <c r="B110" s="7" t="s">
        <v>54</v>
      </c>
      <c r="C110" s="7" t="s">
        <v>10</v>
      </c>
      <c r="D110" s="7" t="s">
        <v>156</v>
      </c>
      <c r="E110" s="30" t="s">
        <v>92</v>
      </c>
      <c r="F110" s="32">
        <v>50</v>
      </c>
      <c r="G110" s="131">
        <v>87.8</v>
      </c>
      <c r="N110" s="14"/>
    </row>
    <row r="111" spans="1:14" ht="15.75" customHeight="1">
      <c r="A111" s="68" t="s">
        <v>58</v>
      </c>
      <c r="B111" s="8" t="s">
        <v>54</v>
      </c>
      <c r="C111" s="8" t="s">
        <v>16</v>
      </c>
      <c r="D111" s="8"/>
      <c r="E111" s="29"/>
      <c r="F111" s="31">
        <f>F112</f>
        <v>174.2</v>
      </c>
      <c r="G111" s="31">
        <f>G112</f>
        <v>318.9</v>
      </c>
      <c r="N111" s="14"/>
    </row>
    <row r="112" spans="1:14" ht="14.25" customHeight="1">
      <c r="A112" s="34" t="s">
        <v>43</v>
      </c>
      <c r="B112" s="8" t="s">
        <v>54</v>
      </c>
      <c r="C112" s="8" t="s">
        <v>16</v>
      </c>
      <c r="D112" s="8" t="s">
        <v>44</v>
      </c>
      <c r="E112" s="29"/>
      <c r="F112" s="31">
        <f>F113+F118</f>
        <v>174.2</v>
      </c>
      <c r="G112" s="31">
        <f>G113+G118</f>
        <v>318.9</v>
      </c>
      <c r="H112" s="14"/>
      <c r="I112" s="14"/>
      <c r="J112" s="14"/>
      <c r="K112" s="14"/>
      <c r="L112" s="14"/>
      <c r="M112" s="14"/>
      <c r="N112" s="14"/>
    </row>
    <row r="113" spans="1:14" s="46" customFormat="1" ht="44.25" customHeight="1">
      <c r="A113" s="34" t="s">
        <v>146</v>
      </c>
      <c r="B113" s="8" t="s">
        <v>54</v>
      </c>
      <c r="C113" s="8" t="s">
        <v>16</v>
      </c>
      <c r="D113" s="8" t="s">
        <v>61</v>
      </c>
      <c r="E113" s="29"/>
      <c r="F113" s="31">
        <f>F114</f>
        <v>51.1</v>
      </c>
      <c r="G113" s="105">
        <f>G115</f>
        <v>73.7</v>
      </c>
      <c r="H113" s="45"/>
      <c r="I113" s="45"/>
      <c r="J113" s="45"/>
      <c r="K113" s="45"/>
      <c r="L113" s="45"/>
      <c r="M113" s="45"/>
      <c r="N113" s="45"/>
    </row>
    <row r="114" spans="1:14" s="46" customFormat="1" ht="27" customHeight="1">
      <c r="A114" s="70" t="s">
        <v>152</v>
      </c>
      <c r="B114" s="8" t="s">
        <v>54</v>
      </c>
      <c r="C114" s="65" t="s">
        <v>16</v>
      </c>
      <c r="D114" s="8" t="s">
        <v>151</v>
      </c>
      <c r="E114" s="8"/>
      <c r="F114" s="31">
        <f>F115</f>
        <v>51.1</v>
      </c>
      <c r="G114" s="31">
        <f>G115</f>
        <v>73.7</v>
      </c>
      <c r="H114" s="45"/>
      <c r="I114" s="45"/>
      <c r="J114" s="45"/>
      <c r="K114" s="45"/>
      <c r="L114" s="45"/>
      <c r="M114" s="45"/>
      <c r="N114" s="45"/>
    </row>
    <row r="115" spans="1:14" s="46" customFormat="1" ht="24" customHeight="1">
      <c r="A115" s="34" t="s">
        <v>93</v>
      </c>
      <c r="B115" s="8" t="s">
        <v>54</v>
      </c>
      <c r="C115" s="8" t="s">
        <v>16</v>
      </c>
      <c r="D115" s="8" t="s">
        <v>151</v>
      </c>
      <c r="E115" s="29" t="s">
        <v>89</v>
      </c>
      <c r="F115" s="31">
        <f>F116</f>
        <v>51.1</v>
      </c>
      <c r="G115" s="105">
        <f>G116</f>
        <v>73.7</v>
      </c>
      <c r="H115" s="45"/>
      <c r="I115" s="45"/>
      <c r="J115" s="45"/>
      <c r="K115" s="45"/>
      <c r="L115" s="45"/>
      <c r="M115" s="45"/>
      <c r="N115" s="45"/>
    </row>
    <row r="116" spans="1:14" s="46" customFormat="1" ht="25.5">
      <c r="A116" s="34" t="s">
        <v>94</v>
      </c>
      <c r="B116" s="8" t="s">
        <v>54</v>
      </c>
      <c r="C116" s="8" t="s">
        <v>16</v>
      </c>
      <c r="D116" s="8" t="s">
        <v>151</v>
      </c>
      <c r="E116" s="29" t="s">
        <v>90</v>
      </c>
      <c r="F116" s="31">
        <f>F117</f>
        <v>51.1</v>
      </c>
      <c r="G116" s="105">
        <f>G117</f>
        <v>73.7</v>
      </c>
      <c r="H116" s="45"/>
      <c r="I116" s="45"/>
      <c r="J116" s="45"/>
      <c r="K116" s="45"/>
      <c r="L116" s="45"/>
      <c r="M116" s="45"/>
      <c r="N116" s="45"/>
    </row>
    <row r="117" spans="1:14" ht="27" customHeight="1">
      <c r="A117" s="33" t="s">
        <v>96</v>
      </c>
      <c r="B117" s="7" t="s">
        <v>54</v>
      </c>
      <c r="C117" s="7" t="s">
        <v>16</v>
      </c>
      <c r="D117" s="7" t="s">
        <v>151</v>
      </c>
      <c r="E117" s="30" t="s">
        <v>92</v>
      </c>
      <c r="F117" s="32">
        <v>51.1</v>
      </c>
      <c r="G117" s="107">
        <v>73.7</v>
      </c>
      <c r="H117" s="14"/>
      <c r="I117" s="14"/>
      <c r="J117" s="14"/>
      <c r="K117" s="14"/>
      <c r="L117" s="14"/>
      <c r="M117" s="14"/>
      <c r="N117" s="14"/>
    </row>
    <row r="118" spans="1:14" s="46" customFormat="1" ht="41.25" customHeight="1">
      <c r="A118" s="69" t="s">
        <v>147</v>
      </c>
      <c r="B118" s="8" t="s">
        <v>54</v>
      </c>
      <c r="C118" s="8" t="s">
        <v>16</v>
      </c>
      <c r="D118" s="8" t="s">
        <v>46</v>
      </c>
      <c r="E118" s="29"/>
      <c r="F118" s="31">
        <f>F119+F123</f>
        <v>123.1</v>
      </c>
      <c r="G118" s="31">
        <f>G119+G123</f>
        <v>245.2</v>
      </c>
      <c r="H118" s="45"/>
      <c r="I118" s="45"/>
      <c r="J118" s="45"/>
      <c r="K118" s="45"/>
      <c r="L118" s="45"/>
      <c r="M118" s="45"/>
      <c r="N118" s="45"/>
    </row>
    <row r="119" spans="1:14" s="46" customFormat="1" ht="22.5" customHeight="1">
      <c r="A119" s="132" t="s">
        <v>153</v>
      </c>
      <c r="B119" s="8" t="s">
        <v>54</v>
      </c>
      <c r="C119" s="8" t="s">
        <v>16</v>
      </c>
      <c r="D119" s="8" t="s">
        <v>114</v>
      </c>
      <c r="E119" s="29"/>
      <c r="F119" s="31">
        <f aca="true" t="shared" si="8" ref="F119:G121">F120</f>
        <v>38.5</v>
      </c>
      <c r="G119" s="31">
        <f t="shared" si="8"/>
        <v>45</v>
      </c>
      <c r="H119" s="45"/>
      <c r="I119" s="45"/>
      <c r="J119" s="45"/>
      <c r="K119" s="45"/>
      <c r="L119" s="45"/>
      <c r="M119" s="45"/>
      <c r="N119" s="45"/>
    </row>
    <row r="120" spans="1:14" s="46" customFormat="1" ht="27" customHeight="1">
      <c r="A120" s="34" t="s">
        <v>93</v>
      </c>
      <c r="B120" s="8" t="s">
        <v>54</v>
      </c>
      <c r="C120" s="8" t="s">
        <v>16</v>
      </c>
      <c r="D120" s="8" t="s">
        <v>114</v>
      </c>
      <c r="E120" s="29" t="s">
        <v>89</v>
      </c>
      <c r="F120" s="31">
        <f t="shared" si="8"/>
        <v>38.5</v>
      </c>
      <c r="G120" s="31">
        <f t="shared" si="8"/>
        <v>45</v>
      </c>
      <c r="H120" s="45"/>
      <c r="I120" s="45"/>
      <c r="J120" s="45"/>
      <c r="K120" s="45"/>
      <c r="L120" s="45"/>
      <c r="M120" s="45"/>
      <c r="N120" s="45"/>
    </row>
    <row r="121" spans="1:14" s="46" customFormat="1" ht="27" customHeight="1">
      <c r="A121" s="34" t="s">
        <v>94</v>
      </c>
      <c r="B121" s="8" t="s">
        <v>54</v>
      </c>
      <c r="C121" s="8" t="s">
        <v>16</v>
      </c>
      <c r="D121" s="8" t="s">
        <v>114</v>
      </c>
      <c r="E121" s="29" t="s">
        <v>90</v>
      </c>
      <c r="F121" s="31">
        <f t="shared" si="8"/>
        <v>38.5</v>
      </c>
      <c r="G121" s="31">
        <f t="shared" si="8"/>
        <v>45</v>
      </c>
      <c r="H121" s="45"/>
      <c r="I121" s="45"/>
      <c r="J121" s="45"/>
      <c r="K121" s="45"/>
      <c r="L121" s="45"/>
      <c r="M121" s="45"/>
      <c r="N121" s="45"/>
    </row>
    <row r="122" spans="1:14" ht="27" customHeight="1">
      <c r="A122" s="33" t="s">
        <v>96</v>
      </c>
      <c r="B122" s="7" t="s">
        <v>54</v>
      </c>
      <c r="C122" s="7" t="s">
        <v>16</v>
      </c>
      <c r="D122" s="7" t="s">
        <v>114</v>
      </c>
      <c r="E122" s="30" t="s">
        <v>92</v>
      </c>
      <c r="F122" s="32">
        <v>38.5</v>
      </c>
      <c r="G122" s="107">
        <v>45</v>
      </c>
      <c r="H122" s="14"/>
      <c r="I122" s="14"/>
      <c r="J122" s="14"/>
      <c r="K122" s="14"/>
      <c r="L122" s="14"/>
      <c r="M122" s="14"/>
      <c r="N122" s="14"/>
    </row>
    <row r="123" spans="1:14" ht="27" customHeight="1">
      <c r="A123" s="130" t="s">
        <v>154</v>
      </c>
      <c r="B123" s="7" t="s">
        <v>54</v>
      </c>
      <c r="C123" s="7" t="s">
        <v>16</v>
      </c>
      <c r="D123" s="7" t="s">
        <v>115</v>
      </c>
      <c r="E123" s="30"/>
      <c r="F123" s="32">
        <f aca="true" t="shared" si="9" ref="F123:G125">F124</f>
        <v>84.6</v>
      </c>
      <c r="G123" s="32">
        <f t="shared" si="9"/>
        <v>200.2</v>
      </c>
      <c r="H123" s="14"/>
      <c r="I123" s="14"/>
      <c r="J123" s="14"/>
      <c r="K123" s="14"/>
      <c r="L123" s="14"/>
      <c r="M123" s="14"/>
      <c r="N123" s="14"/>
    </row>
    <row r="124" spans="1:14" ht="27" customHeight="1">
      <c r="A124" s="34" t="s">
        <v>93</v>
      </c>
      <c r="B124" s="8" t="s">
        <v>54</v>
      </c>
      <c r="C124" s="8" t="s">
        <v>16</v>
      </c>
      <c r="D124" s="8" t="s">
        <v>115</v>
      </c>
      <c r="E124" s="29" t="s">
        <v>89</v>
      </c>
      <c r="F124" s="32">
        <f t="shared" si="9"/>
        <v>84.6</v>
      </c>
      <c r="G124" s="32">
        <f t="shared" si="9"/>
        <v>200.2</v>
      </c>
      <c r="H124" s="14"/>
      <c r="I124" s="14"/>
      <c r="J124" s="14"/>
      <c r="K124" s="14"/>
      <c r="L124" s="14"/>
      <c r="M124" s="14"/>
      <c r="N124" s="14"/>
    </row>
    <row r="125" spans="1:14" ht="27" customHeight="1">
      <c r="A125" s="34" t="s">
        <v>94</v>
      </c>
      <c r="B125" s="8" t="s">
        <v>54</v>
      </c>
      <c r="C125" s="8" t="s">
        <v>16</v>
      </c>
      <c r="D125" s="8" t="s">
        <v>115</v>
      </c>
      <c r="E125" s="29" t="s">
        <v>90</v>
      </c>
      <c r="F125" s="32">
        <f t="shared" si="9"/>
        <v>84.6</v>
      </c>
      <c r="G125" s="32">
        <f t="shared" si="9"/>
        <v>200.2</v>
      </c>
      <c r="H125" s="14"/>
      <c r="I125" s="14"/>
      <c r="J125" s="14"/>
      <c r="K125" s="14"/>
      <c r="L125" s="14"/>
      <c r="M125" s="14"/>
      <c r="N125" s="14"/>
    </row>
    <row r="126" spans="1:14" ht="27" customHeight="1">
      <c r="A126" s="33" t="s">
        <v>96</v>
      </c>
      <c r="B126" s="7" t="s">
        <v>54</v>
      </c>
      <c r="C126" s="7" t="s">
        <v>16</v>
      </c>
      <c r="D126" s="7" t="s">
        <v>115</v>
      </c>
      <c r="E126" s="30" t="s">
        <v>92</v>
      </c>
      <c r="F126" s="32">
        <v>84.6</v>
      </c>
      <c r="G126" s="107">
        <v>200.2</v>
      </c>
      <c r="H126" s="14"/>
      <c r="I126" s="14"/>
      <c r="J126" s="14"/>
      <c r="K126" s="14"/>
      <c r="L126" s="14"/>
      <c r="M126" s="14"/>
      <c r="N126" s="14"/>
    </row>
    <row r="127" spans="1:14" ht="15.75" customHeight="1">
      <c r="A127" s="34" t="s">
        <v>62</v>
      </c>
      <c r="B127" s="8" t="s">
        <v>63</v>
      </c>
      <c r="C127" s="8" t="s">
        <v>9</v>
      </c>
      <c r="D127" s="8" t="s">
        <v>9</v>
      </c>
      <c r="E127" s="29" t="s">
        <v>9</v>
      </c>
      <c r="F127" s="31">
        <f aca="true" t="shared" si="10" ref="F127:G129">F128</f>
        <v>2007.6999999999998</v>
      </c>
      <c r="G127" s="105">
        <f t="shared" si="10"/>
        <v>2083.3999999999996</v>
      </c>
      <c r="H127" s="14"/>
      <c r="I127" s="14"/>
      <c r="J127" s="14"/>
      <c r="K127" s="14"/>
      <c r="L127" s="14"/>
      <c r="M127" s="14"/>
      <c r="N127" s="14"/>
    </row>
    <row r="128" spans="1:7" ht="18" customHeight="1">
      <c r="A128" s="34" t="s">
        <v>64</v>
      </c>
      <c r="B128" s="8" t="s">
        <v>63</v>
      </c>
      <c r="C128" s="8" t="s">
        <v>12</v>
      </c>
      <c r="D128" s="7" t="s">
        <v>9</v>
      </c>
      <c r="E128" s="30" t="s">
        <v>9</v>
      </c>
      <c r="F128" s="31">
        <f t="shared" si="10"/>
        <v>2007.6999999999998</v>
      </c>
      <c r="G128" s="31">
        <f t="shared" si="10"/>
        <v>2083.3999999999996</v>
      </c>
    </row>
    <row r="129" spans="1:7" s="46" customFormat="1" ht="15.75" customHeight="1">
      <c r="A129" s="34" t="s">
        <v>43</v>
      </c>
      <c r="B129" s="8" t="s">
        <v>65</v>
      </c>
      <c r="C129" s="8" t="s">
        <v>12</v>
      </c>
      <c r="D129" s="8" t="s">
        <v>44</v>
      </c>
      <c r="E129" s="29"/>
      <c r="F129" s="31">
        <f t="shared" si="10"/>
        <v>2007.6999999999998</v>
      </c>
      <c r="G129" s="105">
        <f t="shared" si="10"/>
        <v>2083.3999999999996</v>
      </c>
    </row>
    <row r="130" spans="1:7" s="46" customFormat="1" ht="27" customHeight="1">
      <c r="A130" s="34" t="str">
        <f>'[1]9'!A143</f>
        <v>Долгосрочная муниципальная целевая программа "Сохранение и развитие культуры в Суховском сельском поселении на 2010-2014 годы"</v>
      </c>
      <c r="B130" s="8" t="s">
        <v>65</v>
      </c>
      <c r="C130" s="8" t="s">
        <v>12</v>
      </c>
      <c r="D130" s="8" t="s">
        <v>72</v>
      </c>
      <c r="E130" s="29"/>
      <c r="F130" s="31">
        <f>F131+F135</f>
        <v>2007.6999999999998</v>
      </c>
      <c r="G130" s="105">
        <f>G131+G135</f>
        <v>2083.3999999999996</v>
      </c>
    </row>
    <row r="131" spans="1:7" s="46" customFormat="1" ht="46.5" customHeight="1">
      <c r="A131" s="34" t="str">
        <f>'[1]9'!A144</f>
        <v>Субсидия на финансовое обеспечение выполнения муниципального задания муниципальному бюджетному  учреждению Суховского сельского поселения "Суховский сельский Дом культуры"</v>
      </c>
      <c r="B131" s="8" t="s">
        <v>65</v>
      </c>
      <c r="C131" s="8" t="s">
        <v>12</v>
      </c>
      <c r="D131" s="8" t="s">
        <v>116</v>
      </c>
      <c r="E131" s="29"/>
      <c r="F131" s="31">
        <f aca="true" t="shared" si="11" ref="F131:G133">F132</f>
        <v>1384.1</v>
      </c>
      <c r="G131" s="105">
        <f t="shared" si="11"/>
        <v>1434.1</v>
      </c>
    </row>
    <row r="132" spans="1:7" s="46" customFormat="1" ht="47.25" customHeight="1">
      <c r="A132" s="34" t="s">
        <v>122</v>
      </c>
      <c r="B132" s="8" t="s">
        <v>65</v>
      </c>
      <c r="C132" s="8" t="s">
        <v>12</v>
      </c>
      <c r="D132" s="8" t="s">
        <v>116</v>
      </c>
      <c r="E132" s="29" t="s">
        <v>118</v>
      </c>
      <c r="F132" s="31">
        <f t="shared" si="11"/>
        <v>1384.1</v>
      </c>
      <c r="G132" s="105">
        <f t="shared" si="11"/>
        <v>1434.1</v>
      </c>
    </row>
    <row r="133" spans="1:7" s="46" customFormat="1" ht="15" customHeight="1">
      <c r="A133" s="34" t="s">
        <v>123</v>
      </c>
      <c r="B133" s="8" t="s">
        <v>65</v>
      </c>
      <c r="C133" s="8" t="s">
        <v>12</v>
      </c>
      <c r="D133" s="8" t="s">
        <v>116</v>
      </c>
      <c r="E133" s="29" t="s">
        <v>119</v>
      </c>
      <c r="F133" s="31">
        <f t="shared" si="11"/>
        <v>1384.1</v>
      </c>
      <c r="G133" s="105">
        <f t="shared" si="11"/>
        <v>1434.1</v>
      </c>
    </row>
    <row r="134" spans="1:7" ht="39.75" customHeight="1">
      <c r="A134" s="33" t="s">
        <v>121</v>
      </c>
      <c r="B134" s="7" t="s">
        <v>65</v>
      </c>
      <c r="C134" s="7" t="s">
        <v>12</v>
      </c>
      <c r="D134" s="7" t="s">
        <v>116</v>
      </c>
      <c r="E134" s="30" t="s">
        <v>120</v>
      </c>
      <c r="F134" s="32">
        <v>1384.1</v>
      </c>
      <c r="G134" s="107">
        <v>1434.1</v>
      </c>
    </row>
    <row r="135" spans="1:7" s="46" customFormat="1" ht="42" customHeight="1">
      <c r="A135" s="34" t="str">
        <f>'[1]9'!A149</f>
        <v>Субсидия на финансовое обеспечение выполнения муниципального задания муниципальному  бюджетному учреждению  Суховского сельского поселения "Суховская центральная библиотека"</v>
      </c>
      <c r="B135" s="8" t="s">
        <v>65</v>
      </c>
      <c r="C135" s="8" t="s">
        <v>12</v>
      </c>
      <c r="D135" s="8" t="s">
        <v>117</v>
      </c>
      <c r="E135" s="29"/>
      <c r="F135" s="31">
        <f aca="true" t="shared" si="12" ref="F135:G137">F136</f>
        <v>623.6</v>
      </c>
      <c r="G135" s="105">
        <f t="shared" si="12"/>
        <v>649.3</v>
      </c>
    </row>
    <row r="136" spans="1:7" s="46" customFormat="1" ht="45.75" customHeight="1">
      <c r="A136" s="133" t="s">
        <v>122</v>
      </c>
      <c r="B136" s="8" t="s">
        <v>65</v>
      </c>
      <c r="C136" s="8" t="s">
        <v>12</v>
      </c>
      <c r="D136" s="8" t="s">
        <v>117</v>
      </c>
      <c r="E136" s="118" t="s">
        <v>118</v>
      </c>
      <c r="F136" s="31">
        <f t="shared" si="12"/>
        <v>623.6</v>
      </c>
      <c r="G136" s="105">
        <f t="shared" si="12"/>
        <v>649.3</v>
      </c>
    </row>
    <row r="137" spans="1:7" s="46" customFormat="1" ht="15" customHeight="1">
      <c r="A137" s="133" t="s">
        <v>123</v>
      </c>
      <c r="B137" s="8" t="s">
        <v>65</v>
      </c>
      <c r="C137" s="8" t="s">
        <v>12</v>
      </c>
      <c r="D137" s="8" t="s">
        <v>117</v>
      </c>
      <c r="E137" s="118" t="s">
        <v>119</v>
      </c>
      <c r="F137" s="31">
        <f t="shared" si="12"/>
        <v>623.6</v>
      </c>
      <c r="G137" s="105">
        <f t="shared" si="12"/>
        <v>649.3</v>
      </c>
    </row>
    <row r="138" spans="1:7" ht="48" customHeight="1">
      <c r="A138" s="116" t="s">
        <v>121</v>
      </c>
      <c r="B138" s="7" t="s">
        <v>65</v>
      </c>
      <c r="C138" s="7" t="s">
        <v>12</v>
      </c>
      <c r="D138" s="7" t="s">
        <v>117</v>
      </c>
      <c r="E138" s="134" t="s">
        <v>120</v>
      </c>
      <c r="F138" s="32">
        <v>623.6</v>
      </c>
      <c r="G138" s="107">
        <v>649.3</v>
      </c>
    </row>
    <row r="139" spans="1:7" ht="15" customHeight="1" thickBot="1">
      <c r="A139" s="135" t="s">
        <v>73</v>
      </c>
      <c r="B139" s="136" t="s">
        <v>9</v>
      </c>
      <c r="C139" s="136" t="s">
        <v>9</v>
      </c>
      <c r="D139" s="136" t="s">
        <v>9</v>
      </c>
      <c r="E139" s="137" t="s">
        <v>9</v>
      </c>
      <c r="F139" s="138">
        <f>F13+F64+F92+F127+F74+F80</f>
        <v>17060.2</v>
      </c>
      <c r="G139" s="138">
        <f>G13+G64+G92+G127+G74+G80</f>
        <v>5606.399999999999</v>
      </c>
    </row>
    <row r="140" ht="18.75" customHeight="1"/>
    <row r="141" spans="1:7" ht="12.75">
      <c r="A141" s="54"/>
      <c r="F141" s="55"/>
      <c r="G141" s="139"/>
    </row>
  </sheetData>
  <sheetProtection/>
  <mergeCells count="10">
    <mergeCell ref="A2:G2"/>
    <mergeCell ref="A3:G3"/>
    <mergeCell ref="A4:G4"/>
    <mergeCell ref="A7:G7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PageLayoutView="0" workbookViewId="0" topLeftCell="A1">
      <selection activeCell="E129" sqref="E129"/>
    </sheetView>
  </sheetViews>
  <sheetFormatPr defaultColWidth="9.140625" defaultRowHeight="12.75"/>
  <cols>
    <col min="1" max="1" width="62.421875" style="41" customWidth="1"/>
    <col min="2" max="2" width="5.57421875" style="149" customWidth="1"/>
    <col min="3" max="3" width="5.28125" style="149" customWidth="1"/>
    <col min="4" max="4" width="4.7109375" style="149" customWidth="1"/>
    <col min="5" max="5" width="9.8515625" style="149" customWidth="1"/>
    <col min="6" max="6" width="6.57421875" style="149" customWidth="1"/>
    <col min="7" max="7" width="10.28125" style="150" customWidth="1"/>
    <col min="8" max="8" width="12.28125" style="151" customWidth="1"/>
    <col min="9" max="9" width="11.421875" style="13" customWidth="1"/>
    <col min="10" max="14" width="9.140625" style="13" customWidth="1"/>
    <col min="15" max="15" width="19.00390625" style="13" customWidth="1"/>
    <col min="16" max="16384" width="9.140625" style="13" customWidth="1"/>
  </cols>
  <sheetData>
    <row r="1" spans="1:8" ht="12.75">
      <c r="A1" s="36"/>
      <c r="B1" s="140"/>
      <c r="C1" s="140"/>
      <c r="D1" s="140"/>
      <c r="E1" s="140"/>
      <c r="F1" s="140"/>
      <c r="G1" s="141"/>
      <c r="H1" s="57" t="s">
        <v>172</v>
      </c>
    </row>
    <row r="2" spans="1:8" ht="12.75">
      <c r="A2" s="197" t="str">
        <f>Лист1!A2</f>
        <v>к  решению Собрания депутатов Суховского сельского поселения №112 от 11.05.2012 года</v>
      </c>
      <c r="B2" s="197"/>
      <c r="C2" s="197"/>
      <c r="D2" s="197"/>
      <c r="E2" s="197"/>
      <c r="F2" s="197"/>
      <c r="G2" s="197"/>
      <c r="H2" s="197"/>
    </row>
    <row r="3" spans="1:8" ht="12.75">
      <c r="A3" s="197" t="s">
        <v>160</v>
      </c>
      <c r="B3" s="197"/>
      <c r="C3" s="197"/>
      <c r="D3" s="197"/>
      <c r="E3" s="197"/>
      <c r="F3" s="197"/>
      <c r="G3" s="197"/>
      <c r="H3" s="197"/>
    </row>
    <row r="4" spans="1:8" ht="12.75">
      <c r="A4" s="197" t="s">
        <v>142</v>
      </c>
      <c r="B4" s="197"/>
      <c r="C4" s="197"/>
      <c r="D4" s="197"/>
      <c r="E4" s="197"/>
      <c r="F4" s="197"/>
      <c r="G4" s="197"/>
      <c r="H4" s="197"/>
    </row>
    <row r="5" spans="1:9" ht="12.75">
      <c r="A5" s="218"/>
      <c r="B5" s="218"/>
      <c r="C5" s="218"/>
      <c r="D5" s="218"/>
      <c r="E5" s="218"/>
      <c r="F5" s="218"/>
      <c r="G5" s="218"/>
      <c r="H5" s="218"/>
      <c r="I5" s="218"/>
    </row>
    <row r="6" spans="1:8" ht="11.25" customHeight="1">
      <c r="A6" s="39"/>
      <c r="B6" s="142"/>
      <c r="C6" s="142"/>
      <c r="D6" s="142"/>
      <c r="E6" s="142"/>
      <c r="F6" s="142"/>
      <c r="G6" s="143"/>
      <c r="H6" s="143"/>
    </row>
    <row r="7" spans="1:9" ht="36" customHeight="1">
      <c r="A7" s="202" t="s">
        <v>184</v>
      </c>
      <c r="B7" s="202"/>
      <c r="C7" s="202"/>
      <c r="D7" s="202"/>
      <c r="E7" s="202"/>
      <c r="F7" s="202"/>
      <c r="G7" s="202"/>
      <c r="H7" s="202"/>
      <c r="I7" s="144"/>
    </row>
    <row r="8" spans="1:8" ht="12.75">
      <c r="A8" s="145"/>
      <c r="B8" s="146"/>
      <c r="C8" s="146"/>
      <c r="D8" s="146"/>
      <c r="E8" s="146"/>
      <c r="F8" s="146"/>
      <c r="G8" s="147"/>
      <c r="H8" s="148"/>
    </row>
    <row r="9" ht="12.75">
      <c r="H9" s="151" t="s">
        <v>0</v>
      </c>
    </row>
    <row r="11" ht="13.5" thickBot="1"/>
    <row r="12" spans="1:8" ht="12.75">
      <c r="A12" s="205" t="s">
        <v>1</v>
      </c>
      <c r="B12" s="213" t="s">
        <v>74</v>
      </c>
      <c r="C12" s="213" t="s">
        <v>2</v>
      </c>
      <c r="D12" s="213" t="s">
        <v>3</v>
      </c>
      <c r="E12" s="213" t="s">
        <v>4</v>
      </c>
      <c r="F12" s="214" t="s">
        <v>5</v>
      </c>
      <c r="G12" s="216" t="s">
        <v>173</v>
      </c>
      <c r="H12" s="217"/>
    </row>
    <row r="13" spans="1:8" ht="23.25" customHeight="1">
      <c r="A13" s="206"/>
      <c r="B13" s="199"/>
      <c r="C13" s="199"/>
      <c r="D13" s="199"/>
      <c r="E13" s="199"/>
      <c r="F13" s="215"/>
      <c r="G13" s="153" t="s">
        <v>174</v>
      </c>
      <c r="H13" s="154" t="s">
        <v>175</v>
      </c>
    </row>
    <row r="14" spans="1:8" ht="13.5" customHeight="1">
      <c r="A14" s="100">
        <v>1</v>
      </c>
      <c r="B14" s="155">
        <v>2</v>
      </c>
      <c r="C14" s="16">
        <v>3</v>
      </c>
      <c r="D14" s="16">
        <v>4</v>
      </c>
      <c r="E14" s="16">
        <v>5</v>
      </c>
      <c r="F14" s="152">
        <v>6</v>
      </c>
      <c r="G14" s="153">
        <v>7</v>
      </c>
      <c r="H14" s="156">
        <v>8</v>
      </c>
    </row>
    <row r="15" spans="1:8" ht="13.5" customHeight="1">
      <c r="A15" s="44" t="s">
        <v>144</v>
      </c>
      <c r="B15" s="155">
        <v>951</v>
      </c>
      <c r="C15" s="16"/>
      <c r="D15" s="16"/>
      <c r="E15" s="16"/>
      <c r="F15" s="152"/>
      <c r="G15" s="157">
        <f>G142</f>
        <v>17060.2</v>
      </c>
      <c r="H15" s="157">
        <f>H142</f>
        <v>5606.399999999999</v>
      </c>
    </row>
    <row r="16" spans="1:8" ht="13.5" customHeight="1">
      <c r="A16" s="34" t="s">
        <v>7</v>
      </c>
      <c r="B16" s="155">
        <v>951</v>
      </c>
      <c r="C16" s="158" t="s">
        <v>8</v>
      </c>
      <c r="D16" s="158" t="s">
        <v>9</v>
      </c>
      <c r="E16" s="158" t="s">
        <v>9</v>
      </c>
      <c r="F16" s="159" t="s">
        <v>9</v>
      </c>
      <c r="G16" s="160">
        <f>G17+G29+G52+G24</f>
        <v>2976</v>
      </c>
      <c r="H16" s="161">
        <f>H17+H29+H52+H24</f>
        <v>2890.7</v>
      </c>
    </row>
    <row r="17" spans="1:8" ht="30" customHeight="1">
      <c r="A17" s="34" t="str">
        <f>'[1]9'!A15</f>
        <v>Глава муниципального образования</v>
      </c>
      <c r="B17" s="155">
        <v>951</v>
      </c>
      <c r="C17" s="158" t="s">
        <v>8</v>
      </c>
      <c r="D17" s="158" t="s">
        <v>10</v>
      </c>
      <c r="E17" s="158" t="s">
        <v>9</v>
      </c>
      <c r="F17" s="159" t="s">
        <v>9</v>
      </c>
      <c r="G17" s="160">
        <f aca="true" t="shared" si="0" ref="G17:H20">G18</f>
        <v>608.4</v>
      </c>
      <c r="H17" s="161">
        <f t="shared" si="0"/>
        <v>608.4</v>
      </c>
    </row>
    <row r="18" spans="1:8" s="46" customFormat="1" ht="39.75" customHeight="1">
      <c r="A18" s="106" t="s">
        <v>11</v>
      </c>
      <c r="B18" s="155">
        <v>951</v>
      </c>
      <c r="C18" s="158" t="s">
        <v>12</v>
      </c>
      <c r="D18" s="158" t="s">
        <v>10</v>
      </c>
      <c r="E18" s="158" t="s">
        <v>13</v>
      </c>
      <c r="F18" s="159"/>
      <c r="G18" s="160">
        <f t="shared" si="0"/>
        <v>608.4</v>
      </c>
      <c r="H18" s="161">
        <f t="shared" si="0"/>
        <v>608.4</v>
      </c>
    </row>
    <row r="19" spans="1:15" s="46" customFormat="1" ht="14.25" customHeight="1">
      <c r="A19" s="68" t="s">
        <v>14</v>
      </c>
      <c r="B19" s="155">
        <v>951</v>
      </c>
      <c r="C19" s="158" t="s">
        <v>8</v>
      </c>
      <c r="D19" s="158" t="s">
        <v>10</v>
      </c>
      <c r="E19" s="158" t="s">
        <v>15</v>
      </c>
      <c r="F19" s="159"/>
      <c r="G19" s="160">
        <f t="shared" si="0"/>
        <v>608.4</v>
      </c>
      <c r="H19" s="161">
        <f t="shared" si="0"/>
        <v>608.4</v>
      </c>
      <c r="I19" s="45"/>
      <c r="J19" s="45"/>
      <c r="K19" s="45"/>
      <c r="L19" s="45"/>
      <c r="M19" s="45"/>
      <c r="N19" s="45"/>
      <c r="O19" s="45"/>
    </row>
    <row r="20" spans="1:15" s="46" customFormat="1" ht="52.5" customHeight="1">
      <c r="A20" s="34" t="s">
        <v>81</v>
      </c>
      <c r="B20" s="155">
        <v>951</v>
      </c>
      <c r="C20" s="158" t="s">
        <v>12</v>
      </c>
      <c r="D20" s="158" t="s">
        <v>10</v>
      </c>
      <c r="E20" s="158" t="s">
        <v>15</v>
      </c>
      <c r="F20" s="159" t="s">
        <v>80</v>
      </c>
      <c r="G20" s="160">
        <f t="shared" si="0"/>
        <v>608.4</v>
      </c>
      <c r="H20" s="161">
        <f t="shared" si="0"/>
        <v>608.4</v>
      </c>
      <c r="I20" s="45"/>
      <c r="J20" s="45"/>
      <c r="K20" s="45"/>
      <c r="L20" s="45"/>
      <c r="M20" s="45"/>
      <c r="N20" s="45"/>
      <c r="O20" s="45"/>
    </row>
    <row r="21" spans="1:15" s="46" customFormat="1" ht="28.5" customHeight="1">
      <c r="A21" s="34" t="s">
        <v>83</v>
      </c>
      <c r="B21" s="155">
        <v>951</v>
      </c>
      <c r="C21" s="158" t="s">
        <v>12</v>
      </c>
      <c r="D21" s="158" t="s">
        <v>10</v>
      </c>
      <c r="E21" s="158" t="s">
        <v>15</v>
      </c>
      <c r="F21" s="159" t="s">
        <v>82</v>
      </c>
      <c r="G21" s="160">
        <f>G22+G23</f>
        <v>608.4</v>
      </c>
      <c r="H21" s="160">
        <f>H22+H23</f>
        <v>608.4</v>
      </c>
      <c r="I21" s="45"/>
      <c r="J21" s="45"/>
      <c r="K21" s="45"/>
      <c r="L21" s="45"/>
      <c r="M21" s="45"/>
      <c r="N21" s="45"/>
      <c r="O21" s="45"/>
    </row>
    <row r="22" spans="1:15" ht="19.5" customHeight="1">
      <c r="A22" s="33" t="s">
        <v>86</v>
      </c>
      <c r="B22" s="155">
        <v>951</v>
      </c>
      <c r="C22" s="162" t="s">
        <v>12</v>
      </c>
      <c r="D22" s="162" t="s">
        <v>10</v>
      </c>
      <c r="E22" s="162" t="s">
        <v>15</v>
      </c>
      <c r="F22" s="163" t="s">
        <v>84</v>
      </c>
      <c r="G22" s="164">
        <v>585.9</v>
      </c>
      <c r="H22" s="165">
        <v>585.9</v>
      </c>
      <c r="I22" s="14"/>
      <c r="J22" s="14"/>
      <c r="K22" s="14"/>
      <c r="L22" s="14"/>
      <c r="M22" s="14"/>
      <c r="N22" s="14"/>
      <c r="O22" s="14"/>
    </row>
    <row r="23" spans="1:15" ht="19.5" customHeight="1">
      <c r="A23" s="108" t="s">
        <v>87</v>
      </c>
      <c r="B23" s="155">
        <v>951</v>
      </c>
      <c r="C23" s="166" t="s">
        <v>12</v>
      </c>
      <c r="D23" s="166" t="s">
        <v>10</v>
      </c>
      <c r="E23" s="166" t="s">
        <v>15</v>
      </c>
      <c r="F23" s="167" t="s">
        <v>85</v>
      </c>
      <c r="G23" s="164">
        <v>22.5</v>
      </c>
      <c r="H23" s="165">
        <v>22.5</v>
      </c>
      <c r="I23" s="14"/>
      <c r="J23" s="14"/>
      <c r="K23" s="14"/>
      <c r="L23" s="14"/>
      <c r="M23" s="14"/>
      <c r="N23" s="14"/>
      <c r="O23" s="14"/>
    </row>
    <row r="24" spans="1:15" ht="73.5" customHeight="1">
      <c r="A24" s="106" t="str">
        <f>'[1]9'!A22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v>
      </c>
      <c r="B24" s="155">
        <v>951</v>
      </c>
      <c r="C24" s="158" t="s">
        <v>12</v>
      </c>
      <c r="D24" s="158" t="s">
        <v>16</v>
      </c>
      <c r="E24" s="158"/>
      <c r="F24" s="159"/>
      <c r="G24" s="160">
        <f>G25</f>
        <v>11.9</v>
      </c>
      <c r="H24" s="161">
        <f>H25</f>
        <v>11.9</v>
      </c>
      <c r="I24" s="14"/>
      <c r="J24" s="14"/>
      <c r="K24" s="14"/>
      <c r="L24" s="14"/>
      <c r="M24" s="14"/>
      <c r="N24" s="14"/>
      <c r="O24" s="14"/>
    </row>
    <row r="25" spans="1:15" s="46" customFormat="1" ht="15" customHeight="1">
      <c r="A25" s="106" t="s">
        <v>17</v>
      </c>
      <c r="B25" s="155">
        <v>951</v>
      </c>
      <c r="C25" s="158" t="s">
        <v>12</v>
      </c>
      <c r="D25" s="158" t="s">
        <v>16</v>
      </c>
      <c r="E25" s="158" t="s">
        <v>18</v>
      </c>
      <c r="F25" s="159"/>
      <c r="G25" s="160">
        <f>G26</f>
        <v>11.9</v>
      </c>
      <c r="H25" s="161">
        <f>H26</f>
        <v>11.9</v>
      </c>
      <c r="I25" s="45"/>
      <c r="J25" s="45"/>
      <c r="K25" s="45"/>
      <c r="L25" s="45"/>
      <c r="M25" s="45"/>
      <c r="N25" s="45"/>
      <c r="O25" s="45"/>
    </row>
    <row r="26" spans="1:15" s="46" customFormat="1" ht="69" customHeight="1">
      <c r="A26" s="111" t="s">
        <v>19</v>
      </c>
      <c r="B26" s="155">
        <v>951</v>
      </c>
      <c r="C26" s="168" t="s">
        <v>12</v>
      </c>
      <c r="D26" s="168" t="s">
        <v>16</v>
      </c>
      <c r="E26" s="168" t="s">
        <v>20</v>
      </c>
      <c r="F26" s="169"/>
      <c r="G26" s="170">
        <f>G28</f>
        <v>11.9</v>
      </c>
      <c r="H26" s="171">
        <f>H28</f>
        <v>11.9</v>
      </c>
      <c r="I26" s="45"/>
      <c r="J26" s="45"/>
      <c r="K26" s="45"/>
      <c r="L26" s="45"/>
      <c r="M26" s="45"/>
      <c r="N26" s="45"/>
      <c r="O26" s="45"/>
    </row>
    <row r="27" spans="1:15" s="46" customFormat="1" ht="15.75" customHeight="1">
      <c r="A27" s="111" t="s">
        <v>17</v>
      </c>
      <c r="B27" s="155">
        <v>951</v>
      </c>
      <c r="C27" s="168" t="s">
        <v>12</v>
      </c>
      <c r="D27" s="168" t="s">
        <v>16</v>
      </c>
      <c r="E27" s="168" t="s">
        <v>20</v>
      </c>
      <c r="F27" s="169" t="s">
        <v>124</v>
      </c>
      <c r="G27" s="170">
        <f>G28</f>
        <v>11.9</v>
      </c>
      <c r="H27" s="171">
        <f>H28</f>
        <v>11.9</v>
      </c>
      <c r="I27" s="45"/>
      <c r="J27" s="45"/>
      <c r="K27" s="45"/>
      <c r="L27" s="45"/>
      <c r="M27" s="45"/>
      <c r="N27" s="45"/>
      <c r="O27" s="45"/>
    </row>
    <row r="28" spans="1:15" ht="15.75" customHeight="1">
      <c r="A28" s="33" t="s">
        <v>21</v>
      </c>
      <c r="B28" s="155">
        <v>951</v>
      </c>
      <c r="C28" s="162" t="s">
        <v>12</v>
      </c>
      <c r="D28" s="162" t="s">
        <v>16</v>
      </c>
      <c r="E28" s="162" t="s">
        <v>20</v>
      </c>
      <c r="F28" s="163" t="s">
        <v>88</v>
      </c>
      <c r="G28" s="164">
        <v>11.9</v>
      </c>
      <c r="H28" s="165">
        <v>11.9</v>
      </c>
      <c r="I28" s="14"/>
      <c r="J28" s="14"/>
      <c r="K28" s="14"/>
      <c r="L28" s="14"/>
      <c r="M28" s="14"/>
      <c r="N28" s="14"/>
      <c r="O28" s="14"/>
    </row>
    <row r="29" spans="1:15" ht="42.75" customHeight="1">
      <c r="A29" s="106" t="str">
        <f>'[1]9'!A27</f>
        <v>Центральный аппарат</v>
      </c>
      <c r="B29" s="155">
        <v>951</v>
      </c>
      <c r="C29" s="158" t="s">
        <v>12</v>
      </c>
      <c r="D29" s="158" t="s">
        <v>22</v>
      </c>
      <c r="E29" s="158"/>
      <c r="F29" s="159"/>
      <c r="G29" s="160">
        <f>G30+G43</f>
        <v>1923.1999999999998</v>
      </c>
      <c r="H29" s="161">
        <f>H30+H43</f>
        <v>1984.0999999999997</v>
      </c>
      <c r="I29" s="14"/>
      <c r="J29" s="14"/>
      <c r="K29" s="14"/>
      <c r="L29" s="14"/>
      <c r="M29" s="14"/>
      <c r="N29" s="14"/>
      <c r="O29" s="14"/>
    </row>
    <row r="30" spans="1:15" s="46" customFormat="1" ht="39.75" customHeight="1">
      <c r="A30" s="106" t="s">
        <v>11</v>
      </c>
      <c r="B30" s="155">
        <v>951</v>
      </c>
      <c r="C30" s="158" t="s">
        <v>8</v>
      </c>
      <c r="D30" s="158" t="s">
        <v>22</v>
      </c>
      <c r="E30" s="158" t="s">
        <v>13</v>
      </c>
      <c r="F30" s="159"/>
      <c r="G30" s="160">
        <f>G31</f>
        <v>1901.3999999999999</v>
      </c>
      <c r="H30" s="161">
        <f>H31</f>
        <v>1962.2999999999997</v>
      </c>
      <c r="I30" s="45"/>
      <c r="J30" s="45"/>
      <c r="K30" s="45"/>
      <c r="L30" s="45"/>
      <c r="M30" s="45"/>
      <c r="N30" s="45"/>
      <c r="O30" s="45"/>
    </row>
    <row r="31" spans="1:15" s="46" customFormat="1" ht="15" customHeight="1">
      <c r="A31" s="106" t="s">
        <v>23</v>
      </c>
      <c r="B31" s="155">
        <v>951</v>
      </c>
      <c r="C31" s="158" t="s">
        <v>8</v>
      </c>
      <c r="D31" s="158" t="s">
        <v>22</v>
      </c>
      <c r="E31" s="158" t="s">
        <v>24</v>
      </c>
      <c r="F31" s="159"/>
      <c r="G31" s="160">
        <f>G32+G36+G40</f>
        <v>1901.3999999999999</v>
      </c>
      <c r="H31" s="161">
        <f>H32+H36+H40</f>
        <v>1962.2999999999997</v>
      </c>
      <c r="I31" s="45"/>
      <c r="J31" s="45"/>
      <c r="K31" s="45"/>
      <c r="L31" s="45"/>
      <c r="M31" s="45"/>
      <c r="N31" s="45"/>
      <c r="O31" s="45"/>
    </row>
    <row r="32" spans="1:15" s="46" customFormat="1" ht="51">
      <c r="A32" s="34" t="s">
        <v>81</v>
      </c>
      <c r="B32" s="155">
        <v>951</v>
      </c>
      <c r="C32" s="158" t="s">
        <v>12</v>
      </c>
      <c r="D32" s="158" t="s">
        <v>22</v>
      </c>
      <c r="E32" s="158" t="s">
        <v>24</v>
      </c>
      <c r="F32" s="159" t="s">
        <v>80</v>
      </c>
      <c r="G32" s="160">
        <f>G33</f>
        <v>1388.3</v>
      </c>
      <c r="H32" s="161">
        <f>H33</f>
        <v>1388.3</v>
      </c>
      <c r="I32" s="45"/>
      <c r="J32" s="45"/>
      <c r="K32" s="45"/>
      <c r="L32" s="45"/>
      <c r="M32" s="45"/>
      <c r="N32" s="45"/>
      <c r="O32" s="45"/>
    </row>
    <row r="33" spans="1:15" s="46" customFormat="1" ht="25.5">
      <c r="A33" s="34" t="s">
        <v>83</v>
      </c>
      <c r="B33" s="155">
        <v>951</v>
      </c>
      <c r="C33" s="158" t="s">
        <v>12</v>
      </c>
      <c r="D33" s="158" t="s">
        <v>22</v>
      </c>
      <c r="E33" s="158" t="s">
        <v>24</v>
      </c>
      <c r="F33" s="159" t="s">
        <v>82</v>
      </c>
      <c r="G33" s="160">
        <f>G34+G35</f>
        <v>1388.3</v>
      </c>
      <c r="H33" s="161">
        <f>H34+H35</f>
        <v>1388.3</v>
      </c>
      <c r="I33" s="45"/>
      <c r="J33" s="45"/>
      <c r="K33" s="45"/>
      <c r="L33" s="45"/>
      <c r="M33" s="45"/>
      <c r="N33" s="45"/>
      <c r="O33" s="45"/>
    </row>
    <row r="34" spans="1:15" ht="16.5" customHeight="1">
      <c r="A34" s="33" t="s">
        <v>86</v>
      </c>
      <c r="B34" s="155">
        <v>951</v>
      </c>
      <c r="C34" s="162" t="s">
        <v>12</v>
      </c>
      <c r="D34" s="162" t="s">
        <v>22</v>
      </c>
      <c r="E34" s="162" t="s">
        <v>24</v>
      </c>
      <c r="F34" s="163" t="s">
        <v>84</v>
      </c>
      <c r="G34" s="164">
        <f>'[1]10'!F31</f>
        <v>1334.1</v>
      </c>
      <c r="H34" s="164">
        <f>'[1]10'!G31</f>
        <v>1334.1</v>
      </c>
      <c r="I34" s="14"/>
      <c r="J34" s="14"/>
      <c r="K34" s="14"/>
      <c r="L34" s="14"/>
      <c r="M34" s="14"/>
      <c r="N34" s="14"/>
      <c r="O34" s="14"/>
    </row>
    <row r="35" spans="1:15" ht="12.75">
      <c r="A35" s="108" t="s">
        <v>87</v>
      </c>
      <c r="B35" s="155">
        <v>951</v>
      </c>
      <c r="C35" s="166" t="s">
        <v>12</v>
      </c>
      <c r="D35" s="166" t="s">
        <v>22</v>
      </c>
      <c r="E35" s="166" t="s">
        <v>24</v>
      </c>
      <c r="F35" s="167" t="s">
        <v>85</v>
      </c>
      <c r="G35" s="172">
        <f>'[1]10'!F32</f>
        <v>54.2</v>
      </c>
      <c r="H35" s="172">
        <f>'[1]10'!G32</f>
        <v>54.2</v>
      </c>
      <c r="I35" s="14"/>
      <c r="J35" s="14"/>
      <c r="K35" s="14"/>
      <c r="L35" s="14"/>
      <c r="M35" s="14"/>
      <c r="N35" s="14"/>
      <c r="O35" s="14"/>
    </row>
    <row r="36" spans="1:15" s="46" customFormat="1" ht="25.5">
      <c r="A36" s="34" t="s">
        <v>93</v>
      </c>
      <c r="B36" s="155">
        <v>951</v>
      </c>
      <c r="C36" s="158" t="s">
        <v>12</v>
      </c>
      <c r="D36" s="158" t="s">
        <v>22</v>
      </c>
      <c r="E36" s="158" t="s">
        <v>24</v>
      </c>
      <c r="F36" s="159" t="s">
        <v>89</v>
      </c>
      <c r="G36" s="160">
        <f>G37</f>
        <v>507</v>
      </c>
      <c r="H36" s="161">
        <f>H37</f>
        <v>567.9</v>
      </c>
      <c r="I36" s="45"/>
      <c r="J36" s="45"/>
      <c r="K36" s="45"/>
      <c r="L36" s="45"/>
      <c r="M36" s="45"/>
      <c r="N36" s="45"/>
      <c r="O36" s="45"/>
    </row>
    <row r="37" spans="1:15" s="46" customFormat="1" ht="32.25" customHeight="1">
      <c r="A37" s="34" t="s">
        <v>94</v>
      </c>
      <c r="B37" s="155">
        <v>951</v>
      </c>
      <c r="C37" s="158" t="s">
        <v>12</v>
      </c>
      <c r="D37" s="158" t="s">
        <v>22</v>
      </c>
      <c r="E37" s="158" t="s">
        <v>24</v>
      </c>
      <c r="F37" s="159" t="s">
        <v>90</v>
      </c>
      <c r="G37" s="160">
        <f>G38+G39</f>
        <v>507</v>
      </c>
      <c r="H37" s="161">
        <f>H38+H39</f>
        <v>567.9</v>
      </c>
      <c r="I37" s="45"/>
      <c r="J37" s="45"/>
      <c r="K37" s="45"/>
      <c r="L37" s="45"/>
      <c r="M37" s="45"/>
      <c r="N37" s="45"/>
      <c r="O37" s="45"/>
    </row>
    <row r="38" spans="1:15" ht="25.5">
      <c r="A38" s="33" t="s">
        <v>95</v>
      </c>
      <c r="B38" s="155">
        <v>951</v>
      </c>
      <c r="C38" s="162" t="s">
        <v>12</v>
      </c>
      <c r="D38" s="162" t="s">
        <v>22</v>
      </c>
      <c r="E38" s="162" t="s">
        <v>24</v>
      </c>
      <c r="F38" s="163" t="s">
        <v>91</v>
      </c>
      <c r="G38" s="164">
        <v>120</v>
      </c>
      <c r="H38" s="165">
        <v>67.9</v>
      </c>
      <c r="I38" s="14"/>
      <c r="J38" s="14"/>
      <c r="K38" s="14"/>
      <c r="L38" s="14"/>
      <c r="M38" s="14"/>
      <c r="N38" s="14"/>
      <c r="O38" s="14"/>
    </row>
    <row r="39" spans="1:15" ht="25.5">
      <c r="A39" s="33" t="s">
        <v>96</v>
      </c>
      <c r="B39" s="155">
        <v>951</v>
      </c>
      <c r="C39" s="162" t="s">
        <v>12</v>
      </c>
      <c r="D39" s="162" t="s">
        <v>22</v>
      </c>
      <c r="E39" s="162" t="s">
        <v>24</v>
      </c>
      <c r="F39" s="163" t="s">
        <v>92</v>
      </c>
      <c r="G39" s="164">
        <v>387</v>
      </c>
      <c r="H39" s="165">
        <v>500</v>
      </c>
      <c r="I39" s="14"/>
      <c r="J39" s="14"/>
      <c r="K39" s="14"/>
      <c r="L39" s="14"/>
      <c r="M39" s="14"/>
      <c r="N39" s="14"/>
      <c r="O39" s="14"/>
    </row>
    <row r="40" spans="1:15" s="46" customFormat="1" ht="12.75">
      <c r="A40" s="34" t="s">
        <v>100</v>
      </c>
      <c r="B40" s="155">
        <v>951</v>
      </c>
      <c r="C40" s="158" t="s">
        <v>12</v>
      </c>
      <c r="D40" s="158" t="s">
        <v>22</v>
      </c>
      <c r="E40" s="158" t="s">
        <v>24</v>
      </c>
      <c r="F40" s="159" t="s">
        <v>97</v>
      </c>
      <c r="G40" s="160">
        <f>G41</f>
        <v>6.1</v>
      </c>
      <c r="H40" s="161">
        <f>H41</f>
        <v>6.1</v>
      </c>
      <c r="I40" s="45"/>
      <c r="J40" s="45"/>
      <c r="K40" s="45"/>
      <c r="L40" s="45"/>
      <c r="M40" s="45"/>
      <c r="N40" s="45"/>
      <c r="O40" s="45"/>
    </row>
    <row r="41" spans="1:15" s="46" customFormat="1" ht="12.75">
      <c r="A41" s="34" t="s">
        <v>101</v>
      </c>
      <c r="B41" s="155">
        <v>951</v>
      </c>
      <c r="C41" s="158" t="s">
        <v>12</v>
      </c>
      <c r="D41" s="158" t="s">
        <v>22</v>
      </c>
      <c r="E41" s="158" t="s">
        <v>24</v>
      </c>
      <c r="F41" s="159" t="s">
        <v>98</v>
      </c>
      <c r="G41" s="160">
        <f>G42</f>
        <v>6.1</v>
      </c>
      <c r="H41" s="160">
        <f>H42</f>
        <v>6.1</v>
      </c>
      <c r="I41" s="45"/>
      <c r="J41" s="45"/>
      <c r="K41" s="45"/>
      <c r="L41" s="45"/>
      <c r="M41" s="45"/>
      <c r="N41" s="45"/>
      <c r="O41" s="45"/>
    </row>
    <row r="42" spans="1:15" ht="12.75">
      <c r="A42" s="33" t="s">
        <v>102</v>
      </c>
      <c r="B42" s="155">
        <v>951</v>
      </c>
      <c r="C42" s="162" t="s">
        <v>12</v>
      </c>
      <c r="D42" s="162" t="s">
        <v>22</v>
      </c>
      <c r="E42" s="162" t="s">
        <v>24</v>
      </c>
      <c r="F42" s="163" t="s">
        <v>99</v>
      </c>
      <c r="G42" s="164">
        <v>6.1</v>
      </c>
      <c r="H42" s="165">
        <v>6.1</v>
      </c>
      <c r="I42" s="14"/>
      <c r="J42" s="14"/>
      <c r="K42" s="14"/>
      <c r="L42" s="14"/>
      <c r="M42" s="14"/>
      <c r="N42" s="14"/>
      <c r="O42" s="14"/>
    </row>
    <row r="43" spans="1:15" s="46" customFormat="1" ht="12.75">
      <c r="A43" s="106" t="s">
        <v>17</v>
      </c>
      <c r="B43" s="155">
        <v>951</v>
      </c>
      <c r="C43" s="158" t="s">
        <v>12</v>
      </c>
      <c r="D43" s="158" t="s">
        <v>22</v>
      </c>
      <c r="E43" s="158" t="s">
        <v>18</v>
      </c>
      <c r="F43" s="159"/>
      <c r="G43" s="160">
        <f>G49+G44</f>
        <v>21.8</v>
      </c>
      <c r="H43" s="161">
        <f>H49+H44</f>
        <v>21.8</v>
      </c>
      <c r="I43" s="45"/>
      <c r="J43" s="45"/>
      <c r="K43" s="45"/>
      <c r="L43" s="45"/>
      <c r="M43" s="45"/>
      <c r="N43" s="45"/>
      <c r="O43" s="45"/>
    </row>
    <row r="44" spans="1:15" s="46" customFormat="1" ht="70.5" customHeight="1">
      <c r="A44" s="34" t="s">
        <v>25</v>
      </c>
      <c r="B44" s="155">
        <v>951</v>
      </c>
      <c r="C44" s="158" t="s">
        <v>12</v>
      </c>
      <c r="D44" s="158" t="s">
        <v>22</v>
      </c>
      <c r="E44" s="158" t="s">
        <v>26</v>
      </c>
      <c r="F44" s="159"/>
      <c r="G44" s="160">
        <f aca="true" t="shared" si="1" ref="G44:H47">G45</f>
        <v>0.2</v>
      </c>
      <c r="H44" s="161">
        <f t="shared" si="1"/>
        <v>0.2</v>
      </c>
      <c r="I44" s="45"/>
      <c r="J44" s="45"/>
      <c r="K44" s="45"/>
      <c r="L44" s="45"/>
      <c r="M44" s="45"/>
      <c r="N44" s="45"/>
      <c r="O44" s="45"/>
    </row>
    <row r="45" spans="1:15" s="46" customFormat="1" ht="165.75">
      <c r="A45" s="173" t="s">
        <v>161</v>
      </c>
      <c r="B45" s="155">
        <v>951</v>
      </c>
      <c r="C45" s="158" t="s">
        <v>12</v>
      </c>
      <c r="D45" s="158" t="s">
        <v>22</v>
      </c>
      <c r="E45" s="158" t="s">
        <v>27</v>
      </c>
      <c r="F45" s="159"/>
      <c r="G45" s="160">
        <f t="shared" si="1"/>
        <v>0.2</v>
      </c>
      <c r="H45" s="161">
        <f t="shared" si="1"/>
        <v>0.2</v>
      </c>
      <c r="I45" s="45"/>
      <c r="J45" s="45"/>
      <c r="K45" s="45"/>
      <c r="L45" s="45"/>
      <c r="M45" s="45"/>
      <c r="N45" s="45"/>
      <c r="O45" s="45"/>
    </row>
    <row r="46" spans="1:15" s="46" customFormat="1" ht="28.5" customHeight="1">
      <c r="A46" s="34" t="s">
        <v>93</v>
      </c>
      <c r="B46" s="155">
        <v>951</v>
      </c>
      <c r="C46" s="158" t="s">
        <v>12</v>
      </c>
      <c r="D46" s="158" t="s">
        <v>22</v>
      </c>
      <c r="E46" s="158" t="s">
        <v>27</v>
      </c>
      <c r="F46" s="159" t="s">
        <v>89</v>
      </c>
      <c r="G46" s="160">
        <f t="shared" si="1"/>
        <v>0.2</v>
      </c>
      <c r="H46" s="161">
        <f t="shared" si="1"/>
        <v>0.2</v>
      </c>
      <c r="I46" s="45"/>
      <c r="J46" s="45"/>
      <c r="K46" s="45"/>
      <c r="L46" s="45"/>
      <c r="M46" s="45"/>
      <c r="N46" s="45"/>
      <c r="O46" s="45"/>
    </row>
    <row r="47" spans="1:15" s="46" customFormat="1" ht="34.5" customHeight="1">
      <c r="A47" s="34" t="s">
        <v>94</v>
      </c>
      <c r="B47" s="155">
        <v>951</v>
      </c>
      <c r="C47" s="158" t="s">
        <v>12</v>
      </c>
      <c r="D47" s="158" t="s">
        <v>22</v>
      </c>
      <c r="E47" s="158" t="s">
        <v>27</v>
      </c>
      <c r="F47" s="159" t="s">
        <v>90</v>
      </c>
      <c r="G47" s="160">
        <f t="shared" si="1"/>
        <v>0.2</v>
      </c>
      <c r="H47" s="161">
        <f t="shared" si="1"/>
        <v>0.2</v>
      </c>
      <c r="I47" s="45"/>
      <c r="J47" s="45"/>
      <c r="K47" s="45"/>
      <c r="L47" s="45"/>
      <c r="M47" s="45"/>
      <c r="N47" s="45"/>
      <c r="O47" s="45"/>
    </row>
    <row r="48" spans="1:15" ht="27" customHeight="1">
      <c r="A48" s="33" t="s">
        <v>96</v>
      </c>
      <c r="B48" s="155">
        <v>951</v>
      </c>
      <c r="C48" s="162" t="s">
        <v>12</v>
      </c>
      <c r="D48" s="162" t="s">
        <v>22</v>
      </c>
      <c r="E48" s="162" t="s">
        <v>27</v>
      </c>
      <c r="F48" s="163" t="s">
        <v>92</v>
      </c>
      <c r="G48" s="164">
        <v>0.2</v>
      </c>
      <c r="H48" s="165">
        <v>0.2</v>
      </c>
      <c r="I48" s="14"/>
      <c r="J48" s="14"/>
      <c r="K48" s="14"/>
      <c r="L48" s="14"/>
      <c r="M48" s="14"/>
      <c r="N48" s="14"/>
      <c r="O48" s="14"/>
    </row>
    <row r="49" spans="1:15" s="46" customFormat="1" ht="63.75">
      <c r="A49" s="111" t="s">
        <v>19</v>
      </c>
      <c r="B49" s="155">
        <v>951</v>
      </c>
      <c r="C49" s="168" t="s">
        <v>12</v>
      </c>
      <c r="D49" s="168" t="s">
        <v>22</v>
      </c>
      <c r="E49" s="168" t="s">
        <v>20</v>
      </c>
      <c r="F49" s="169"/>
      <c r="G49" s="170">
        <f>G51</f>
        <v>21.6</v>
      </c>
      <c r="H49" s="171">
        <f>H51</f>
        <v>21.6</v>
      </c>
      <c r="I49" s="45"/>
      <c r="J49" s="45"/>
      <c r="K49" s="45"/>
      <c r="L49" s="45"/>
      <c r="M49" s="45"/>
      <c r="N49" s="45"/>
      <c r="O49" s="45"/>
    </row>
    <row r="50" spans="1:15" s="46" customFormat="1" ht="12.75">
      <c r="A50" s="111" t="s">
        <v>17</v>
      </c>
      <c r="B50" s="155">
        <v>951</v>
      </c>
      <c r="C50" s="168" t="s">
        <v>12</v>
      </c>
      <c r="D50" s="168" t="s">
        <v>22</v>
      </c>
      <c r="E50" s="168" t="s">
        <v>20</v>
      </c>
      <c r="F50" s="169" t="s">
        <v>124</v>
      </c>
      <c r="G50" s="170">
        <f>G51</f>
        <v>21.6</v>
      </c>
      <c r="H50" s="171">
        <f>H51</f>
        <v>21.6</v>
      </c>
      <c r="I50" s="45"/>
      <c r="J50" s="45"/>
      <c r="K50" s="45"/>
      <c r="L50" s="45"/>
      <c r="M50" s="45"/>
      <c r="N50" s="45"/>
      <c r="O50" s="45"/>
    </row>
    <row r="51" spans="1:15" ht="12.75">
      <c r="A51" s="116" t="s">
        <v>21</v>
      </c>
      <c r="B51" s="155">
        <v>951</v>
      </c>
      <c r="C51" s="162" t="s">
        <v>12</v>
      </c>
      <c r="D51" s="162" t="s">
        <v>22</v>
      </c>
      <c r="E51" s="162" t="s">
        <v>20</v>
      </c>
      <c r="F51" s="163" t="s">
        <v>88</v>
      </c>
      <c r="G51" s="164">
        <v>21.6</v>
      </c>
      <c r="H51" s="165">
        <v>21.6</v>
      </c>
      <c r="I51" s="14"/>
      <c r="J51" s="14"/>
      <c r="K51" s="14"/>
      <c r="L51" s="14"/>
      <c r="M51" s="14"/>
      <c r="N51" s="14"/>
      <c r="O51" s="14"/>
    </row>
    <row r="52" spans="1:15" ht="25.5" customHeight="1">
      <c r="A52" s="174" t="s">
        <v>79</v>
      </c>
      <c r="B52" s="155">
        <v>951</v>
      </c>
      <c r="C52" s="175" t="s">
        <v>12</v>
      </c>
      <c r="D52" s="176" t="s">
        <v>28</v>
      </c>
      <c r="E52" s="176"/>
      <c r="F52" s="177"/>
      <c r="G52" s="160">
        <f>G58+G53+G64</f>
        <v>432.5</v>
      </c>
      <c r="H52" s="161">
        <f>H58+H53+H64</f>
        <v>286.3</v>
      </c>
      <c r="I52" s="14"/>
      <c r="J52" s="14"/>
      <c r="K52" s="14"/>
      <c r="L52" s="14"/>
      <c r="M52" s="14"/>
      <c r="N52" s="14"/>
      <c r="O52" s="14"/>
    </row>
    <row r="53" spans="1:15" s="46" customFormat="1" ht="25.5" hidden="1">
      <c r="A53" s="119" t="s">
        <v>29</v>
      </c>
      <c r="B53" s="155">
        <v>951</v>
      </c>
      <c r="C53" s="178" t="s">
        <v>12</v>
      </c>
      <c r="D53" s="158" t="s">
        <v>28</v>
      </c>
      <c r="E53" s="158" t="s">
        <v>30</v>
      </c>
      <c r="F53" s="159"/>
      <c r="G53" s="160">
        <f>G54</f>
        <v>0</v>
      </c>
      <c r="H53" s="161">
        <f>H54</f>
        <v>0</v>
      </c>
      <c r="I53" s="45"/>
      <c r="J53" s="45"/>
      <c r="K53" s="45"/>
      <c r="L53" s="45"/>
      <c r="M53" s="45"/>
      <c r="N53" s="45"/>
      <c r="O53" s="45"/>
    </row>
    <row r="54" spans="1:15" s="46" customFormat="1" ht="25.5" hidden="1">
      <c r="A54" s="120" t="s">
        <v>110</v>
      </c>
      <c r="B54" s="155">
        <v>951</v>
      </c>
      <c r="C54" s="158" t="s">
        <v>12</v>
      </c>
      <c r="D54" s="158" t="s">
        <v>28</v>
      </c>
      <c r="E54" s="158" t="s">
        <v>111</v>
      </c>
      <c r="F54" s="159"/>
      <c r="G54" s="160">
        <f>G57</f>
        <v>0</v>
      </c>
      <c r="H54" s="161">
        <f>H57</f>
        <v>0</v>
      </c>
      <c r="I54" s="45"/>
      <c r="J54" s="45"/>
      <c r="K54" s="45"/>
      <c r="L54" s="45"/>
      <c r="M54" s="45"/>
      <c r="N54" s="45"/>
      <c r="O54" s="45"/>
    </row>
    <row r="55" spans="1:15" s="46" customFormat="1" ht="25.5" hidden="1">
      <c r="A55" s="34" t="s">
        <v>93</v>
      </c>
      <c r="B55" s="155">
        <v>951</v>
      </c>
      <c r="C55" s="158" t="s">
        <v>12</v>
      </c>
      <c r="D55" s="158" t="s">
        <v>28</v>
      </c>
      <c r="E55" s="158" t="s">
        <v>111</v>
      </c>
      <c r="F55" s="159" t="s">
        <v>89</v>
      </c>
      <c r="G55" s="160">
        <f>G56</f>
        <v>0</v>
      </c>
      <c r="H55" s="161">
        <f>H56</f>
        <v>0</v>
      </c>
      <c r="I55" s="45"/>
      <c r="J55" s="45"/>
      <c r="K55" s="45"/>
      <c r="L55" s="45"/>
      <c r="M55" s="45"/>
      <c r="N55" s="45"/>
      <c r="O55" s="45"/>
    </row>
    <row r="56" spans="1:15" s="46" customFormat="1" ht="18.75" customHeight="1" hidden="1">
      <c r="A56" s="34" t="s">
        <v>94</v>
      </c>
      <c r="B56" s="155">
        <v>951</v>
      </c>
      <c r="C56" s="158" t="s">
        <v>12</v>
      </c>
      <c r="D56" s="158" t="s">
        <v>28</v>
      </c>
      <c r="E56" s="158" t="s">
        <v>111</v>
      </c>
      <c r="F56" s="159" t="s">
        <v>90</v>
      </c>
      <c r="G56" s="160">
        <f>G57</f>
        <v>0</v>
      </c>
      <c r="H56" s="161">
        <f>H57</f>
        <v>0</v>
      </c>
      <c r="I56" s="45"/>
      <c r="J56" s="45"/>
      <c r="K56" s="45"/>
      <c r="L56" s="45"/>
      <c r="M56" s="45"/>
      <c r="N56" s="45"/>
      <c r="O56" s="45"/>
    </row>
    <row r="57" spans="1:15" ht="25.5" hidden="1">
      <c r="A57" s="33" t="s">
        <v>96</v>
      </c>
      <c r="B57" s="155">
        <v>951</v>
      </c>
      <c r="C57" s="162" t="s">
        <v>12</v>
      </c>
      <c r="D57" s="162" t="s">
        <v>28</v>
      </c>
      <c r="E57" s="162" t="s">
        <v>111</v>
      </c>
      <c r="F57" s="163" t="s">
        <v>92</v>
      </c>
      <c r="G57" s="164"/>
      <c r="H57" s="165"/>
      <c r="I57" s="14"/>
      <c r="J57" s="14"/>
      <c r="K57" s="14"/>
      <c r="L57" s="14"/>
      <c r="M57" s="14"/>
      <c r="N57" s="14"/>
      <c r="O57" s="14"/>
    </row>
    <row r="58" spans="1:15" s="46" customFormat="1" ht="30.75" customHeight="1">
      <c r="A58" s="34" t="s">
        <v>31</v>
      </c>
      <c r="B58" s="155">
        <v>951</v>
      </c>
      <c r="C58" s="158" t="s">
        <v>12</v>
      </c>
      <c r="D58" s="158" t="s">
        <v>28</v>
      </c>
      <c r="E58" s="158" t="s">
        <v>32</v>
      </c>
      <c r="F58" s="159"/>
      <c r="G58" s="160">
        <f aca="true" t="shared" si="2" ref="G58:H60">G59</f>
        <v>6</v>
      </c>
      <c r="H58" s="161">
        <f t="shared" si="2"/>
        <v>6</v>
      </c>
      <c r="I58" s="45"/>
      <c r="J58" s="45"/>
      <c r="K58" s="45"/>
      <c r="L58" s="45"/>
      <c r="M58" s="45"/>
      <c r="N58" s="45"/>
      <c r="O58" s="45"/>
    </row>
    <row r="59" spans="1:15" s="46" customFormat="1" ht="25.5">
      <c r="A59" s="34" t="s">
        <v>112</v>
      </c>
      <c r="B59" s="155">
        <v>951</v>
      </c>
      <c r="C59" s="158" t="s">
        <v>12</v>
      </c>
      <c r="D59" s="158" t="s">
        <v>28</v>
      </c>
      <c r="E59" s="158" t="s">
        <v>159</v>
      </c>
      <c r="F59" s="159"/>
      <c r="G59" s="160">
        <f t="shared" si="2"/>
        <v>6</v>
      </c>
      <c r="H59" s="161">
        <f t="shared" si="2"/>
        <v>6</v>
      </c>
      <c r="I59" s="45"/>
      <c r="J59" s="45"/>
      <c r="K59" s="45"/>
      <c r="L59" s="45"/>
      <c r="M59" s="45"/>
      <c r="N59" s="45"/>
      <c r="O59" s="45"/>
    </row>
    <row r="60" spans="1:15" s="46" customFormat="1" ht="12.75">
      <c r="A60" s="34" t="s">
        <v>100</v>
      </c>
      <c r="B60" s="155">
        <v>951</v>
      </c>
      <c r="C60" s="158" t="s">
        <v>12</v>
      </c>
      <c r="D60" s="158" t="s">
        <v>28</v>
      </c>
      <c r="E60" s="158" t="s">
        <v>159</v>
      </c>
      <c r="F60" s="159" t="s">
        <v>97</v>
      </c>
      <c r="G60" s="160">
        <f t="shared" si="2"/>
        <v>6</v>
      </c>
      <c r="H60" s="161">
        <f t="shared" si="2"/>
        <v>6</v>
      </c>
      <c r="I60" s="45"/>
      <c r="J60" s="45"/>
      <c r="K60" s="45"/>
      <c r="L60" s="45"/>
      <c r="M60" s="45"/>
      <c r="N60" s="45"/>
      <c r="O60" s="45"/>
    </row>
    <row r="61" spans="1:15" s="46" customFormat="1" ht="12.75">
      <c r="A61" s="34" t="s">
        <v>101</v>
      </c>
      <c r="B61" s="155">
        <v>951</v>
      </c>
      <c r="C61" s="158" t="s">
        <v>12</v>
      </c>
      <c r="D61" s="158" t="s">
        <v>28</v>
      </c>
      <c r="E61" s="158" t="s">
        <v>159</v>
      </c>
      <c r="F61" s="159" t="s">
        <v>98</v>
      </c>
      <c r="G61" s="160">
        <f>G63+G62</f>
        <v>6</v>
      </c>
      <c r="H61" s="160">
        <f>H63+H62</f>
        <v>6</v>
      </c>
      <c r="I61" s="45"/>
      <c r="J61" s="45"/>
      <c r="K61" s="45"/>
      <c r="L61" s="45"/>
      <c r="M61" s="45"/>
      <c r="N61" s="45"/>
      <c r="O61" s="45"/>
    </row>
    <row r="62" spans="1:15" s="46" customFormat="1" ht="12.75">
      <c r="A62" s="11" t="s">
        <v>148</v>
      </c>
      <c r="B62" s="179">
        <v>951</v>
      </c>
      <c r="C62" s="162" t="s">
        <v>12</v>
      </c>
      <c r="D62" s="162" t="s">
        <v>28</v>
      </c>
      <c r="E62" s="162" t="s">
        <v>159</v>
      </c>
      <c r="F62" s="162" t="s">
        <v>137</v>
      </c>
      <c r="G62" s="180">
        <v>1</v>
      </c>
      <c r="H62" s="180">
        <v>1</v>
      </c>
      <c r="I62" s="45"/>
      <c r="J62" s="45"/>
      <c r="K62" s="45"/>
      <c r="L62" s="45"/>
      <c r="M62" s="45"/>
      <c r="N62" s="45"/>
      <c r="O62" s="45"/>
    </row>
    <row r="63" spans="1:15" ht="12.75">
      <c r="A63" s="33" t="s">
        <v>102</v>
      </c>
      <c r="B63" s="179">
        <v>951</v>
      </c>
      <c r="C63" s="162" t="s">
        <v>12</v>
      </c>
      <c r="D63" s="162" t="s">
        <v>28</v>
      </c>
      <c r="E63" s="162" t="s">
        <v>159</v>
      </c>
      <c r="F63" s="163" t="s">
        <v>99</v>
      </c>
      <c r="G63" s="164">
        <v>5</v>
      </c>
      <c r="H63" s="165">
        <v>5</v>
      </c>
      <c r="I63" s="14"/>
      <c r="J63" s="14"/>
      <c r="K63" s="14"/>
      <c r="L63" s="14"/>
      <c r="M63" s="14"/>
      <c r="N63" s="14"/>
      <c r="O63" s="14"/>
    </row>
    <row r="64" spans="1:15" s="46" customFormat="1" ht="12.75">
      <c r="A64" s="34" t="s">
        <v>176</v>
      </c>
      <c r="B64" s="155">
        <v>951</v>
      </c>
      <c r="C64" s="158" t="s">
        <v>12</v>
      </c>
      <c r="D64" s="158" t="s">
        <v>28</v>
      </c>
      <c r="E64" s="158" t="s">
        <v>177</v>
      </c>
      <c r="F64" s="159"/>
      <c r="G64" s="160">
        <f>G65</f>
        <v>426.5</v>
      </c>
      <c r="H64" s="181">
        <f>H65</f>
        <v>280.3</v>
      </c>
      <c r="I64" s="45"/>
      <c r="J64" s="45"/>
      <c r="K64" s="45"/>
      <c r="L64" s="45"/>
      <c r="M64" s="45"/>
      <c r="N64" s="45"/>
      <c r="O64" s="45"/>
    </row>
    <row r="65" spans="1:15" s="46" customFormat="1" ht="12.75">
      <c r="A65" s="34" t="s">
        <v>100</v>
      </c>
      <c r="B65" s="155">
        <v>951</v>
      </c>
      <c r="C65" s="158" t="s">
        <v>12</v>
      </c>
      <c r="D65" s="158" t="s">
        <v>28</v>
      </c>
      <c r="E65" s="158" t="s">
        <v>177</v>
      </c>
      <c r="F65" s="159" t="s">
        <v>97</v>
      </c>
      <c r="G65" s="160">
        <f>G66</f>
        <v>426.5</v>
      </c>
      <c r="H65" s="181">
        <f>H66</f>
        <v>280.3</v>
      </c>
      <c r="I65" s="45"/>
      <c r="J65" s="45"/>
      <c r="K65" s="45"/>
      <c r="L65" s="45"/>
      <c r="M65" s="45"/>
      <c r="N65" s="45"/>
      <c r="O65" s="45"/>
    </row>
    <row r="66" spans="1:15" ht="12.75">
      <c r="A66" s="33" t="s">
        <v>109</v>
      </c>
      <c r="B66" s="155">
        <v>951</v>
      </c>
      <c r="C66" s="162" t="s">
        <v>12</v>
      </c>
      <c r="D66" s="162" t="s">
        <v>28</v>
      </c>
      <c r="E66" s="162" t="s">
        <v>177</v>
      </c>
      <c r="F66" s="163" t="s">
        <v>108</v>
      </c>
      <c r="G66" s="164">
        <v>426.5</v>
      </c>
      <c r="H66" s="165">
        <v>280.3</v>
      </c>
      <c r="I66" s="124"/>
      <c r="J66" s="124"/>
      <c r="K66" s="14"/>
      <c r="L66" s="14"/>
      <c r="M66" s="14"/>
      <c r="N66" s="14"/>
      <c r="O66" s="14"/>
    </row>
    <row r="67" spans="1:15" ht="12.75">
      <c r="A67" s="106" t="s">
        <v>34</v>
      </c>
      <c r="B67" s="155">
        <v>951</v>
      </c>
      <c r="C67" s="158" t="s">
        <v>10</v>
      </c>
      <c r="D67" s="158"/>
      <c r="E67" s="158"/>
      <c r="F67" s="159"/>
      <c r="G67" s="160">
        <f aca="true" t="shared" si="3" ref="G67:H69">G68</f>
        <v>58.4</v>
      </c>
      <c r="H67" s="161">
        <f t="shared" si="3"/>
        <v>60</v>
      </c>
      <c r="I67" s="14"/>
      <c r="J67" s="14"/>
      <c r="K67" s="14"/>
      <c r="L67" s="14"/>
      <c r="M67" s="14"/>
      <c r="N67" s="14"/>
      <c r="O67" s="14"/>
    </row>
    <row r="68" spans="1:15" ht="25.5" customHeight="1">
      <c r="A68" s="106" t="s">
        <v>35</v>
      </c>
      <c r="B68" s="155">
        <v>951</v>
      </c>
      <c r="C68" s="158" t="s">
        <v>10</v>
      </c>
      <c r="D68" s="158" t="s">
        <v>16</v>
      </c>
      <c r="E68" s="162"/>
      <c r="F68" s="163"/>
      <c r="G68" s="164">
        <f>G69</f>
        <v>58.4</v>
      </c>
      <c r="H68" s="182">
        <f>H69</f>
        <v>60</v>
      </c>
      <c r="I68" s="14"/>
      <c r="J68" s="14"/>
      <c r="K68" s="14"/>
      <c r="L68" s="14"/>
      <c r="M68" s="14"/>
      <c r="N68" s="14"/>
      <c r="O68" s="14"/>
    </row>
    <row r="69" spans="1:15" s="46" customFormat="1" ht="12.75">
      <c r="A69" s="106" t="s">
        <v>36</v>
      </c>
      <c r="B69" s="155">
        <v>951</v>
      </c>
      <c r="C69" s="158" t="s">
        <v>10</v>
      </c>
      <c r="D69" s="158" t="s">
        <v>16</v>
      </c>
      <c r="E69" s="158" t="s">
        <v>37</v>
      </c>
      <c r="F69" s="159"/>
      <c r="G69" s="160">
        <f t="shared" si="3"/>
        <v>58.4</v>
      </c>
      <c r="H69" s="161">
        <f t="shared" si="3"/>
        <v>60</v>
      </c>
      <c r="I69" s="45"/>
      <c r="J69" s="45"/>
      <c r="K69" s="45"/>
      <c r="L69" s="45"/>
      <c r="M69" s="45"/>
      <c r="N69" s="45"/>
      <c r="O69" s="45"/>
    </row>
    <row r="70" spans="1:15" s="46" customFormat="1" ht="30.75" customHeight="1">
      <c r="A70" s="106" t="s">
        <v>38</v>
      </c>
      <c r="B70" s="155">
        <v>951</v>
      </c>
      <c r="C70" s="158" t="s">
        <v>10</v>
      </c>
      <c r="D70" s="158" t="s">
        <v>16</v>
      </c>
      <c r="E70" s="158" t="s">
        <v>39</v>
      </c>
      <c r="F70" s="159"/>
      <c r="G70" s="160">
        <f>G71+G74</f>
        <v>58.4</v>
      </c>
      <c r="H70" s="161">
        <f>H71+H74</f>
        <v>60</v>
      </c>
      <c r="I70" s="45"/>
      <c r="J70" s="45"/>
      <c r="K70" s="45"/>
      <c r="L70" s="45"/>
      <c r="M70" s="45"/>
      <c r="N70" s="45"/>
      <c r="O70" s="45"/>
    </row>
    <row r="71" spans="1:15" s="46" customFormat="1" ht="51">
      <c r="A71" s="34" t="s">
        <v>81</v>
      </c>
      <c r="B71" s="155">
        <v>951</v>
      </c>
      <c r="C71" s="158" t="s">
        <v>10</v>
      </c>
      <c r="D71" s="158" t="s">
        <v>16</v>
      </c>
      <c r="E71" s="158" t="s">
        <v>39</v>
      </c>
      <c r="F71" s="159" t="s">
        <v>80</v>
      </c>
      <c r="G71" s="160">
        <f>G72</f>
        <v>58.4</v>
      </c>
      <c r="H71" s="161">
        <f>H72</f>
        <v>60</v>
      </c>
      <c r="I71" s="45"/>
      <c r="J71" s="45"/>
      <c r="K71" s="45"/>
      <c r="L71" s="45"/>
      <c r="M71" s="45"/>
      <c r="N71" s="45"/>
      <c r="O71" s="45"/>
    </row>
    <row r="72" spans="1:15" s="46" customFormat="1" ht="25.5">
      <c r="A72" s="34" t="s">
        <v>83</v>
      </c>
      <c r="B72" s="155">
        <v>951</v>
      </c>
      <c r="C72" s="158" t="s">
        <v>10</v>
      </c>
      <c r="D72" s="158" t="s">
        <v>16</v>
      </c>
      <c r="E72" s="158" t="s">
        <v>39</v>
      </c>
      <c r="F72" s="159" t="s">
        <v>82</v>
      </c>
      <c r="G72" s="160">
        <f>G73</f>
        <v>58.4</v>
      </c>
      <c r="H72" s="161">
        <f>H73</f>
        <v>60</v>
      </c>
      <c r="I72" s="45"/>
      <c r="J72" s="45"/>
      <c r="K72" s="45"/>
      <c r="L72" s="45"/>
      <c r="M72" s="45"/>
      <c r="N72" s="45"/>
      <c r="O72" s="45"/>
    </row>
    <row r="73" spans="1:15" ht="16.5" customHeight="1">
      <c r="A73" s="33" t="s">
        <v>86</v>
      </c>
      <c r="B73" s="155">
        <v>951</v>
      </c>
      <c r="C73" s="162" t="s">
        <v>10</v>
      </c>
      <c r="D73" s="162" t="s">
        <v>16</v>
      </c>
      <c r="E73" s="162" t="s">
        <v>39</v>
      </c>
      <c r="F73" s="163" t="s">
        <v>84</v>
      </c>
      <c r="G73" s="164">
        <v>58.4</v>
      </c>
      <c r="H73" s="165">
        <v>60</v>
      </c>
      <c r="I73" s="14"/>
      <c r="J73" s="14"/>
      <c r="K73" s="14"/>
      <c r="L73" s="14"/>
      <c r="M73" s="14"/>
      <c r="N73" s="14"/>
      <c r="O73" s="14"/>
    </row>
    <row r="74" spans="1:15" s="46" customFormat="1" ht="25.5" hidden="1">
      <c r="A74" s="34" t="s">
        <v>93</v>
      </c>
      <c r="B74" s="155">
        <v>951</v>
      </c>
      <c r="C74" s="158" t="s">
        <v>10</v>
      </c>
      <c r="D74" s="158" t="s">
        <v>16</v>
      </c>
      <c r="E74" s="158" t="s">
        <v>39</v>
      </c>
      <c r="F74" s="159" t="s">
        <v>89</v>
      </c>
      <c r="G74" s="160">
        <f>G75</f>
        <v>0</v>
      </c>
      <c r="H74" s="161">
        <f>H75</f>
        <v>0</v>
      </c>
      <c r="I74" s="45"/>
      <c r="J74" s="45"/>
      <c r="K74" s="45"/>
      <c r="L74" s="45"/>
      <c r="M74" s="45"/>
      <c r="N74" s="45"/>
      <c r="O74" s="45"/>
    </row>
    <row r="75" spans="1:15" s="46" customFormat="1" ht="17.25" customHeight="1" hidden="1">
      <c r="A75" s="34" t="s">
        <v>94</v>
      </c>
      <c r="B75" s="155">
        <v>951</v>
      </c>
      <c r="C75" s="158" t="s">
        <v>10</v>
      </c>
      <c r="D75" s="158" t="s">
        <v>16</v>
      </c>
      <c r="E75" s="158" t="s">
        <v>39</v>
      </c>
      <c r="F75" s="159" t="s">
        <v>90</v>
      </c>
      <c r="G75" s="160">
        <f>G76</f>
        <v>0</v>
      </c>
      <c r="H75" s="161">
        <f>H76</f>
        <v>0</v>
      </c>
      <c r="I75" s="45"/>
      <c r="J75" s="45"/>
      <c r="K75" s="45"/>
      <c r="L75" s="45"/>
      <c r="M75" s="45"/>
      <c r="N75" s="45"/>
      <c r="O75" s="45"/>
    </row>
    <row r="76" spans="1:15" ht="25.5" hidden="1">
      <c r="A76" s="33" t="s">
        <v>96</v>
      </c>
      <c r="B76" s="155">
        <v>951</v>
      </c>
      <c r="C76" s="162" t="s">
        <v>10</v>
      </c>
      <c r="D76" s="162" t="s">
        <v>16</v>
      </c>
      <c r="E76" s="162" t="s">
        <v>39</v>
      </c>
      <c r="F76" s="163" t="s">
        <v>92</v>
      </c>
      <c r="G76" s="164">
        <v>0</v>
      </c>
      <c r="H76" s="165"/>
      <c r="I76" s="14"/>
      <c r="J76" s="14"/>
      <c r="K76" s="14"/>
      <c r="L76" s="14"/>
      <c r="M76" s="14"/>
      <c r="N76" s="14"/>
      <c r="O76" s="14"/>
    </row>
    <row r="77" spans="1:15" ht="25.5">
      <c r="A77" s="34" t="s">
        <v>40</v>
      </c>
      <c r="B77" s="155">
        <v>951</v>
      </c>
      <c r="C77" s="158" t="s">
        <v>16</v>
      </c>
      <c r="D77" s="158" t="s">
        <v>9</v>
      </c>
      <c r="E77" s="158" t="s">
        <v>9</v>
      </c>
      <c r="F77" s="159" t="s">
        <v>9</v>
      </c>
      <c r="G77" s="160">
        <f aca="true" t="shared" si="4" ref="G77:H79">G78</f>
        <v>67.1</v>
      </c>
      <c r="H77" s="161">
        <f t="shared" si="4"/>
        <v>66.7</v>
      </c>
      <c r="I77" s="14"/>
      <c r="J77" s="14"/>
      <c r="K77" s="14"/>
      <c r="L77" s="14"/>
      <c r="M77" s="14"/>
      <c r="N77" s="14"/>
      <c r="O77" s="14"/>
    </row>
    <row r="78" spans="1:15" ht="25.5">
      <c r="A78" s="68" t="s">
        <v>41</v>
      </c>
      <c r="B78" s="155">
        <v>951</v>
      </c>
      <c r="C78" s="158" t="s">
        <v>16</v>
      </c>
      <c r="D78" s="158" t="s">
        <v>42</v>
      </c>
      <c r="E78" s="158"/>
      <c r="F78" s="159"/>
      <c r="G78" s="160">
        <f t="shared" si="4"/>
        <v>67.1</v>
      </c>
      <c r="H78" s="161">
        <f t="shared" si="4"/>
        <v>66.7</v>
      </c>
      <c r="I78" s="14"/>
      <c r="J78" s="14"/>
      <c r="K78" s="14"/>
      <c r="L78" s="14"/>
      <c r="M78" s="14"/>
      <c r="N78" s="14"/>
      <c r="O78" s="14"/>
    </row>
    <row r="79" spans="1:15" s="46" customFormat="1" ht="12.75">
      <c r="A79" s="106" t="s">
        <v>17</v>
      </c>
      <c r="B79" s="155">
        <v>951</v>
      </c>
      <c r="C79" s="158" t="s">
        <v>16</v>
      </c>
      <c r="D79" s="158" t="s">
        <v>42</v>
      </c>
      <c r="E79" s="158" t="s">
        <v>18</v>
      </c>
      <c r="F79" s="159"/>
      <c r="G79" s="160">
        <f t="shared" si="4"/>
        <v>67.1</v>
      </c>
      <c r="H79" s="161">
        <f t="shared" si="4"/>
        <v>66.7</v>
      </c>
      <c r="I79" s="45"/>
      <c r="J79" s="45"/>
      <c r="K79" s="45"/>
      <c r="L79" s="45"/>
      <c r="M79" s="45"/>
      <c r="N79" s="45"/>
      <c r="O79" s="45"/>
    </row>
    <row r="80" spans="1:15" s="46" customFormat="1" ht="63.75">
      <c r="A80" s="111" t="s">
        <v>19</v>
      </c>
      <c r="B80" s="155">
        <v>951</v>
      </c>
      <c r="C80" s="168" t="s">
        <v>16</v>
      </c>
      <c r="D80" s="168" t="s">
        <v>42</v>
      </c>
      <c r="E80" s="168" t="s">
        <v>20</v>
      </c>
      <c r="F80" s="169"/>
      <c r="G80" s="170">
        <f>G82</f>
        <v>67.1</v>
      </c>
      <c r="H80" s="171">
        <f>H82</f>
        <v>66.7</v>
      </c>
      <c r="I80" s="45"/>
      <c r="J80" s="45"/>
      <c r="K80" s="45"/>
      <c r="L80" s="45"/>
      <c r="M80" s="45"/>
      <c r="N80" s="45"/>
      <c r="O80" s="45"/>
    </row>
    <row r="81" spans="1:15" s="46" customFormat="1" ht="12.75">
      <c r="A81" s="111" t="s">
        <v>17</v>
      </c>
      <c r="B81" s="155">
        <v>951</v>
      </c>
      <c r="C81" s="168" t="s">
        <v>16</v>
      </c>
      <c r="D81" s="168" t="s">
        <v>42</v>
      </c>
      <c r="E81" s="168" t="s">
        <v>20</v>
      </c>
      <c r="F81" s="169" t="s">
        <v>124</v>
      </c>
      <c r="G81" s="170">
        <f>G82</f>
        <v>67.1</v>
      </c>
      <c r="H81" s="171">
        <f>H82</f>
        <v>66.7</v>
      </c>
      <c r="I81" s="45"/>
      <c r="J81" s="45"/>
      <c r="K81" s="45"/>
      <c r="L81" s="45"/>
      <c r="M81" s="45"/>
      <c r="N81" s="45"/>
      <c r="O81" s="45"/>
    </row>
    <row r="82" spans="1:15" ht="12.75">
      <c r="A82" s="33" t="s">
        <v>21</v>
      </c>
      <c r="B82" s="155">
        <v>951</v>
      </c>
      <c r="C82" s="162" t="s">
        <v>16</v>
      </c>
      <c r="D82" s="162" t="s">
        <v>42</v>
      </c>
      <c r="E82" s="162" t="s">
        <v>20</v>
      </c>
      <c r="F82" s="163" t="s">
        <v>88</v>
      </c>
      <c r="G82" s="164">
        <v>67.1</v>
      </c>
      <c r="H82" s="165">
        <v>66.7</v>
      </c>
      <c r="I82" s="14"/>
      <c r="J82" s="14"/>
      <c r="K82" s="14"/>
      <c r="L82" s="14"/>
      <c r="M82" s="14"/>
      <c r="N82" s="14"/>
      <c r="O82" s="14"/>
    </row>
    <row r="83" spans="1:14" s="46" customFormat="1" ht="12.75">
      <c r="A83" s="12" t="s">
        <v>49</v>
      </c>
      <c r="B83" s="155">
        <v>951</v>
      </c>
      <c r="C83" s="158" t="s">
        <v>22</v>
      </c>
      <c r="D83" s="158" t="s">
        <v>9</v>
      </c>
      <c r="E83" s="158" t="s">
        <v>9</v>
      </c>
      <c r="F83" s="158" t="s">
        <v>9</v>
      </c>
      <c r="G83" s="183">
        <f>G84</f>
        <v>98.9</v>
      </c>
      <c r="H83" s="160">
        <f>H84</f>
        <v>98.9</v>
      </c>
      <c r="I83" s="45"/>
      <c r="J83" s="45"/>
      <c r="K83" s="45"/>
      <c r="L83" s="45"/>
      <c r="M83" s="45"/>
      <c r="N83" s="45"/>
    </row>
    <row r="84" spans="1:14" s="46" customFormat="1" ht="12.75">
      <c r="A84" s="35" t="s">
        <v>113</v>
      </c>
      <c r="B84" s="155">
        <v>951</v>
      </c>
      <c r="C84" s="158" t="s">
        <v>22</v>
      </c>
      <c r="D84" s="158" t="s">
        <v>42</v>
      </c>
      <c r="E84" s="158"/>
      <c r="F84" s="158"/>
      <c r="G84" s="183">
        <f>G90+G85</f>
        <v>98.9</v>
      </c>
      <c r="H84" s="160">
        <f>H90+H85</f>
        <v>98.9</v>
      </c>
      <c r="I84" s="45"/>
      <c r="J84" s="45"/>
      <c r="K84" s="45"/>
      <c r="L84" s="45"/>
      <c r="M84" s="45"/>
      <c r="N84" s="45"/>
    </row>
    <row r="85" spans="1:14" s="46" customFormat="1" ht="12.75" hidden="1">
      <c r="A85" s="35"/>
      <c r="B85" s="155">
        <v>951</v>
      </c>
      <c r="C85" s="158" t="s">
        <v>22</v>
      </c>
      <c r="D85" s="158" t="s">
        <v>42</v>
      </c>
      <c r="E85" s="158"/>
      <c r="F85" s="158"/>
      <c r="G85" s="183">
        <f>G86</f>
        <v>0</v>
      </c>
      <c r="H85" s="184"/>
      <c r="I85" s="45"/>
      <c r="J85" s="45"/>
      <c r="K85" s="45"/>
      <c r="L85" s="45"/>
      <c r="M85" s="45"/>
      <c r="N85" s="45"/>
    </row>
    <row r="86" spans="1:14" s="46" customFormat="1" ht="29.25" customHeight="1" hidden="1">
      <c r="A86" s="35"/>
      <c r="B86" s="155">
        <v>951</v>
      </c>
      <c r="C86" s="158" t="s">
        <v>22</v>
      </c>
      <c r="D86" s="158" t="s">
        <v>42</v>
      </c>
      <c r="E86" s="158"/>
      <c r="F86" s="158"/>
      <c r="G86" s="183">
        <f>G87</f>
        <v>0</v>
      </c>
      <c r="H86" s="184"/>
      <c r="I86" s="45"/>
      <c r="J86" s="45"/>
      <c r="K86" s="45"/>
      <c r="L86" s="45"/>
      <c r="M86" s="45"/>
      <c r="N86" s="45"/>
    </row>
    <row r="87" spans="1:14" s="46" customFormat="1" ht="18" customHeight="1" hidden="1">
      <c r="A87" s="12"/>
      <c r="B87" s="155">
        <v>951</v>
      </c>
      <c r="C87" s="158" t="s">
        <v>22</v>
      </c>
      <c r="D87" s="158" t="s">
        <v>42</v>
      </c>
      <c r="E87" s="158"/>
      <c r="F87" s="158"/>
      <c r="G87" s="183">
        <f>G88</f>
        <v>0</v>
      </c>
      <c r="H87" s="184"/>
      <c r="I87" s="45"/>
      <c r="J87" s="45"/>
      <c r="K87" s="45"/>
      <c r="L87" s="45"/>
      <c r="M87" s="45"/>
      <c r="N87" s="45"/>
    </row>
    <row r="88" spans="1:14" s="46" customFormat="1" ht="12.75" hidden="1">
      <c r="A88" s="12"/>
      <c r="B88" s="155">
        <v>951</v>
      </c>
      <c r="C88" s="158" t="s">
        <v>22</v>
      </c>
      <c r="D88" s="158" t="s">
        <v>42</v>
      </c>
      <c r="E88" s="158"/>
      <c r="F88" s="158"/>
      <c r="G88" s="183">
        <f>G89</f>
        <v>0</v>
      </c>
      <c r="H88" s="184"/>
      <c r="I88" s="45"/>
      <c r="J88" s="45"/>
      <c r="K88" s="45"/>
      <c r="L88" s="45"/>
      <c r="M88" s="45"/>
      <c r="N88" s="45"/>
    </row>
    <row r="89" spans="1:14" ht="12.75" hidden="1">
      <c r="A89" s="11"/>
      <c r="B89" s="155">
        <v>951</v>
      </c>
      <c r="C89" s="162" t="s">
        <v>22</v>
      </c>
      <c r="D89" s="162" t="s">
        <v>42</v>
      </c>
      <c r="E89" s="162"/>
      <c r="F89" s="162"/>
      <c r="G89" s="180">
        <v>0</v>
      </c>
      <c r="H89" s="185"/>
      <c r="I89" s="14"/>
      <c r="J89" s="14"/>
      <c r="K89" s="14"/>
      <c r="L89" s="14"/>
      <c r="M89" s="14"/>
      <c r="N89" s="14"/>
    </row>
    <row r="90" spans="1:14" ht="12.75">
      <c r="A90" s="35" t="s">
        <v>55</v>
      </c>
      <c r="B90" s="155">
        <v>951</v>
      </c>
      <c r="C90" s="158" t="s">
        <v>22</v>
      </c>
      <c r="D90" s="158" t="s">
        <v>42</v>
      </c>
      <c r="E90" s="158" t="s">
        <v>56</v>
      </c>
      <c r="F90" s="162"/>
      <c r="G90" s="183">
        <f>G91</f>
        <v>98.9</v>
      </c>
      <c r="H90" s="183" t="str">
        <f>H91</f>
        <v>98.9</v>
      </c>
      <c r="I90" s="14"/>
      <c r="J90" s="14"/>
      <c r="K90" s="14"/>
      <c r="L90" s="14"/>
      <c r="M90" s="14"/>
      <c r="N90" s="14"/>
    </row>
    <row r="91" spans="1:14" s="46" customFormat="1" ht="50.25" customHeight="1">
      <c r="A91" s="35" t="s">
        <v>158</v>
      </c>
      <c r="B91" s="186">
        <v>951</v>
      </c>
      <c r="C91" s="178" t="s">
        <v>22</v>
      </c>
      <c r="D91" s="158" t="s">
        <v>42</v>
      </c>
      <c r="E91" s="158" t="s">
        <v>59</v>
      </c>
      <c r="F91" s="158"/>
      <c r="G91" s="183">
        <f aca="true" t="shared" si="5" ref="G91:H93">G92</f>
        <v>98.9</v>
      </c>
      <c r="H91" s="160" t="str">
        <f t="shared" si="5"/>
        <v>98.9</v>
      </c>
      <c r="I91" s="45"/>
      <c r="J91" s="45"/>
      <c r="K91" s="45"/>
      <c r="L91" s="45"/>
      <c r="M91" s="45"/>
      <c r="N91" s="45"/>
    </row>
    <row r="92" spans="1:14" s="46" customFormat="1" ht="27.75" customHeight="1">
      <c r="A92" s="12" t="s">
        <v>93</v>
      </c>
      <c r="B92" s="155">
        <v>951</v>
      </c>
      <c r="C92" s="158" t="s">
        <v>22</v>
      </c>
      <c r="D92" s="158" t="s">
        <v>42</v>
      </c>
      <c r="E92" s="158" t="s">
        <v>59</v>
      </c>
      <c r="F92" s="158" t="s">
        <v>89</v>
      </c>
      <c r="G92" s="183">
        <f t="shared" si="5"/>
        <v>98.9</v>
      </c>
      <c r="H92" s="160" t="str">
        <f t="shared" si="5"/>
        <v>98.9</v>
      </c>
      <c r="I92" s="45"/>
      <c r="J92" s="45"/>
      <c r="K92" s="45"/>
      <c r="L92" s="45"/>
      <c r="M92" s="45"/>
      <c r="N92" s="45"/>
    </row>
    <row r="93" spans="1:14" s="46" customFormat="1" ht="25.5">
      <c r="A93" s="12" t="s">
        <v>94</v>
      </c>
      <c r="B93" s="155">
        <v>951</v>
      </c>
      <c r="C93" s="158" t="s">
        <v>22</v>
      </c>
      <c r="D93" s="158" t="s">
        <v>42</v>
      </c>
      <c r="E93" s="158" t="s">
        <v>59</v>
      </c>
      <c r="F93" s="158" t="s">
        <v>90</v>
      </c>
      <c r="G93" s="183">
        <f t="shared" si="5"/>
        <v>98.9</v>
      </c>
      <c r="H93" s="160" t="str">
        <f t="shared" si="5"/>
        <v>98.9</v>
      </c>
      <c r="I93" s="45"/>
      <c r="J93" s="45"/>
      <c r="K93" s="45"/>
      <c r="L93" s="45"/>
      <c r="M93" s="45"/>
      <c r="N93" s="45"/>
    </row>
    <row r="94" spans="1:14" ht="25.5">
      <c r="A94" s="11" t="s">
        <v>96</v>
      </c>
      <c r="B94" s="155">
        <v>951</v>
      </c>
      <c r="C94" s="162" t="s">
        <v>22</v>
      </c>
      <c r="D94" s="162" t="s">
        <v>42</v>
      </c>
      <c r="E94" s="162" t="s">
        <v>59</v>
      </c>
      <c r="F94" s="162" t="s">
        <v>92</v>
      </c>
      <c r="G94" s="180">
        <v>98.9</v>
      </c>
      <c r="H94" s="187" t="s">
        <v>181</v>
      </c>
      <c r="I94" s="14"/>
      <c r="J94" s="14"/>
      <c r="K94" s="14"/>
      <c r="L94" s="14"/>
      <c r="M94" s="14"/>
      <c r="N94" s="14"/>
    </row>
    <row r="95" spans="1:15" ht="12.75">
      <c r="A95" s="34" t="s">
        <v>51</v>
      </c>
      <c r="B95" s="155">
        <v>951</v>
      </c>
      <c r="C95" s="158" t="s">
        <v>52</v>
      </c>
      <c r="D95" s="158" t="s">
        <v>9</v>
      </c>
      <c r="E95" s="158" t="s">
        <v>9</v>
      </c>
      <c r="F95" s="159" t="s">
        <v>9</v>
      </c>
      <c r="G95" s="160">
        <f>G102+G114</f>
        <v>11852.1</v>
      </c>
      <c r="H95" s="160">
        <f>H102+H114</f>
        <v>406.7</v>
      </c>
      <c r="I95" s="14"/>
      <c r="J95" s="14"/>
      <c r="K95" s="14"/>
      <c r="L95" s="14"/>
      <c r="M95" s="14"/>
      <c r="N95" s="14"/>
      <c r="O95" s="14"/>
    </row>
    <row r="96" spans="1:15" ht="12.75" hidden="1">
      <c r="A96" s="106" t="s">
        <v>53</v>
      </c>
      <c r="B96" s="155">
        <v>951</v>
      </c>
      <c r="C96" s="158" t="s">
        <v>54</v>
      </c>
      <c r="D96" s="158" t="s">
        <v>12</v>
      </c>
      <c r="E96" s="158"/>
      <c r="F96" s="159"/>
      <c r="G96" s="160">
        <f>G97</f>
        <v>0</v>
      </c>
      <c r="H96" s="161">
        <f>H97</f>
        <v>0</v>
      </c>
      <c r="I96" s="14"/>
      <c r="J96" s="14"/>
      <c r="K96" s="14"/>
      <c r="L96" s="14"/>
      <c r="M96" s="14"/>
      <c r="N96" s="14"/>
      <c r="O96" s="14"/>
    </row>
    <row r="97" spans="1:15" s="46" customFormat="1" ht="12.75" hidden="1">
      <c r="A97" s="106" t="s">
        <v>17</v>
      </c>
      <c r="B97" s="155">
        <v>951</v>
      </c>
      <c r="C97" s="158" t="s">
        <v>54</v>
      </c>
      <c r="D97" s="158" t="s">
        <v>12</v>
      </c>
      <c r="E97" s="158" t="s">
        <v>18</v>
      </c>
      <c r="F97" s="159"/>
      <c r="G97" s="160">
        <f>G98</f>
        <v>0</v>
      </c>
      <c r="H97" s="161">
        <f>H98</f>
        <v>0</v>
      </c>
      <c r="I97" s="45"/>
      <c r="J97" s="45"/>
      <c r="K97" s="45"/>
      <c r="L97" s="45"/>
      <c r="M97" s="45"/>
      <c r="N97" s="45"/>
      <c r="O97" s="45"/>
    </row>
    <row r="98" spans="1:15" s="46" customFormat="1" ht="51" hidden="1">
      <c r="A98" s="34" t="s">
        <v>50</v>
      </c>
      <c r="B98" s="155">
        <v>951</v>
      </c>
      <c r="C98" s="158" t="s">
        <v>54</v>
      </c>
      <c r="D98" s="158" t="s">
        <v>12</v>
      </c>
      <c r="E98" s="158" t="s">
        <v>127</v>
      </c>
      <c r="F98" s="159"/>
      <c r="G98" s="160">
        <f>G100</f>
        <v>0</v>
      </c>
      <c r="H98" s="161">
        <f>H100</f>
        <v>0</v>
      </c>
      <c r="I98" s="45"/>
      <c r="J98" s="45"/>
      <c r="K98" s="45"/>
      <c r="L98" s="45"/>
      <c r="M98" s="45"/>
      <c r="N98" s="45"/>
      <c r="O98" s="45"/>
    </row>
    <row r="99" spans="1:15" s="46" customFormat="1" ht="25.5" hidden="1">
      <c r="A99" s="34" t="s">
        <v>129</v>
      </c>
      <c r="B99" s="155">
        <v>951</v>
      </c>
      <c r="C99" s="158" t="s">
        <v>54</v>
      </c>
      <c r="D99" s="158" t="s">
        <v>12</v>
      </c>
      <c r="E99" s="158" t="s">
        <v>128</v>
      </c>
      <c r="F99" s="159"/>
      <c r="G99" s="160">
        <f>G100</f>
        <v>0</v>
      </c>
      <c r="H99" s="161">
        <f>H100</f>
        <v>0</v>
      </c>
      <c r="I99" s="45"/>
      <c r="J99" s="45"/>
      <c r="K99" s="45"/>
      <c r="L99" s="45"/>
      <c r="M99" s="45"/>
      <c r="N99" s="45"/>
      <c r="O99" s="45"/>
    </row>
    <row r="100" spans="1:15" s="46" customFormat="1" ht="12.75" hidden="1">
      <c r="A100" s="12" t="s">
        <v>60</v>
      </c>
      <c r="B100" s="155">
        <v>951</v>
      </c>
      <c r="C100" s="158" t="s">
        <v>54</v>
      </c>
      <c r="D100" s="158" t="s">
        <v>12</v>
      </c>
      <c r="E100" s="158" t="s">
        <v>128</v>
      </c>
      <c r="F100" s="159" t="s">
        <v>134</v>
      </c>
      <c r="G100" s="160">
        <f>G101</f>
        <v>0</v>
      </c>
      <c r="H100" s="161">
        <f>H101</f>
        <v>0</v>
      </c>
      <c r="I100" s="45"/>
      <c r="J100" s="45"/>
      <c r="K100" s="45"/>
      <c r="L100" s="45"/>
      <c r="M100" s="45"/>
      <c r="N100" s="45"/>
      <c r="O100" s="45"/>
    </row>
    <row r="101" spans="1:15" ht="12.75" hidden="1">
      <c r="A101" s="11" t="s">
        <v>136</v>
      </c>
      <c r="B101" s="155">
        <v>951</v>
      </c>
      <c r="C101" s="162" t="s">
        <v>54</v>
      </c>
      <c r="D101" s="162" t="s">
        <v>12</v>
      </c>
      <c r="E101" s="162" t="s">
        <v>128</v>
      </c>
      <c r="F101" s="163" t="s">
        <v>135</v>
      </c>
      <c r="G101" s="164">
        <v>0</v>
      </c>
      <c r="H101" s="182"/>
      <c r="I101" s="14"/>
      <c r="J101" s="14"/>
      <c r="K101" s="14"/>
      <c r="L101" s="14"/>
      <c r="M101" s="14"/>
      <c r="N101" s="14"/>
      <c r="O101" s="14"/>
    </row>
    <row r="102" spans="1:15" s="46" customFormat="1" ht="14.25" customHeight="1">
      <c r="A102" s="34" t="s">
        <v>57</v>
      </c>
      <c r="B102" s="155">
        <v>951</v>
      </c>
      <c r="C102" s="158" t="s">
        <v>54</v>
      </c>
      <c r="D102" s="158" t="s">
        <v>10</v>
      </c>
      <c r="E102" s="158"/>
      <c r="F102" s="159"/>
      <c r="G102" s="160">
        <f>G103+G108</f>
        <v>11677.9</v>
      </c>
      <c r="H102" s="160">
        <f>H103+H108</f>
        <v>87.8</v>
      </c>
      <c r="O102" s="45"/>
    </row>
    <row r="103" spans="1:15" s="46" customFormat="1" ht="13.5" customHeight="1">
      <c r="A103" s="68" t="s">
        <v>55</v>
      </c>
      <c r="B103" s="155">
        <v>951</v>
      </c>
      <c r="C103" s="158" t="s">
        <v>54</v>
      </c>
      <c r="D103" s="158" t="s">
        <v>10</v>
      </c>
      <c r="E103" s="158" t="s">
        <v>56</v>
      </c>
      <c r="F103" s="159"/>
      <c r="G103" s="160">
        <f aca="true" t="shared" si="6" ref="G103:H106">G104</f>
        <v>11627.9</v>
      </c>
      <c r="H103" s="161">
        <f t="shared" si="6"/>
        <v>0</v>
      </c>
      <c r="O103" s="45"/>
    </row>
    <row r="104" spans="1:15" s="46" customFormat="1" ht="44.25" customHeight="1">
      <c r="A104" s="35" t="s">
        <v>186</v>
      </c>
      <c r="B104" s="155">
        <v>951</v>
      </c>
      <c r="C104" s="158" t="s">
        <v>54</v>
      </c>
      <c r="D104" s="158" t="s">
        <v>10</v>
      </c>
      <c r="E104" s="158" t="s">
        <v>187</v>
      </c>
      <c r="F104" s="159"/>
      <c r="G104" s="160">
        <f>G105</f>
        <v>11627.9</v>
      </c>
      <c r="H104" s="160">
        <f>H105</f>
        <v>0</v>
      </c>
      <c r="O104" s="45"/>
    </row>
    <row r="105" spans="1:15" s="46" customFormat="1" ht="30" customHeight="1">
      <c r="A105" s="34" t="s">
        <v>93</v>
      </c>
      <c r="B105" s="155">
        <v>951</v>
      </c>
      <c r="C105" s="158" t="s">
        <v>54</v>
      </c>
      <c r="D105" s="158" t="s">
        <v>10</v>
      </c>
      <c r="E105" s="158" t="s">
        <v>187</v>
      </c>
      <c r="F105" s="159" t="s">
        <v>89</v>
      </c>
      <c r="G105" s="160">
        <f t="shared" si="6"/>
        <v>11627.9</v>
      </c>
      <c r="H105" s="161">
        <f t="shared" si="6"/>
        <v>0</v>
      </c>
      <c r="O105" s="45"/>
    </row>
    <row r="106" spans="1:15" s="46" customFormat="1" ht="28.5" customHeight="1">
      <c r="A106" s="34" t="s">
        <v>94</v>
      </c>
      <c r="B106" s="155">
        <v>951</v>
      </c>
      <c r="C106" s="158" t="s">
        <v>54</v>
      </c>
      <c r="D106" s="158" t="s">
        <v>10</v>
      </c>
      <c r="E106" s="158" t="s">
        <v>187</v>
      </c>
      <c r="F106" s="159" t="s">
        <v>90</v>
      </c>
      <c r="G106" s="160">
        <f t="shared" si="6"/>
        <v>11627.9</v>
      </c>
      <c r="H106" s="161">
        <f t="shared" si="6"/>
        <v>0</v>
      </c>
      <c r="O106" s="45"/>
    </row>
    <row r="107" spans="1:15" ht="28.5" customHeight="1">
      <c r="A107" s="11" t="s">
        <v>145</v>
      </c>
      <c r="B107" s="155">
        <v>951</v>
      </c>
      <c r="C107" s="162" t="s">
        <v>54</v>
      </c>
      <c r="D107" s="162" t="s">
        <v>10</v>
      </c>
      <c r="E107" s="162" t="s">
        <v>187</v>
      </c>
      <c r="F107" s="163" t="s">
        <v>132</v>
      </c>
      <c r="G107" s="164">
        <v>11627.9</v>
      </c>
      <c r="H107" s="165">
        <v>0</v>
      </c>
      <c r="O107" s="14"/>
    </row>
    <row r="108" spans="1:15" s="46" customFormat="1" ht="17.25" customHeight="1">
      <c r="A108" s="34" t="s">
        <v>43</v>
      </c>
      <c r="B108" s="188">
        <v>951</v>
      </c>
      <c r="C108" s="158" t="s">
        <v>54</v>
      </c>
      <c r="D108" s="158" t="s">
        <v>10</v>
      </c>
      <c r="E108" s="158" t="s">
        <v>44</v>
      </c>
      <c r="F108" s="159"/>
      <c r="G108" s="160">
        <f aca="true" t="shared" si="7" ref="G108:H112">G109</f>
        <v>50</v>
      </c>
      <c r="H108" s="160">
        <f t="shared" si="7"/>
        <v>87.8</v>
      </c>
      <c r="O108" s="45"/>
    </row>
    <row r="109" spans="1:15" s="46" customFormat="1" ht="45" customHeight="1">
      <c r="A109" s="69" t="s">
        <v>179</v>
      </c>
      <c r="B109" s="186">
        <v>951</v>
      </c>
      <c r="C109" s="178" t="s">
        <v>54</v>
      </c>
      <c r="D109" s="158" t="s">
        <v>10</v>
      </c>
      <c r="E109" s="158" t="s">
        <v>46</v>
      </c>
      <c r="F109" s="159"/>
      <c r="G109" s="157">
        <f>G111</f>
        <v>50</v>
      </c>
      <c r="H109" s="157">
        <f>H111</f>
        <v>87.8</v>
      </c>
      <c r="O109" s="45"/>
    </row>
    <row r="110" spans="1:15" s="46" customFormat="1" ht="26.25" customHeight="1">
      <c r="A110" s="130" t="s">
        <v>155</v>
      </c>
      <c r="B110" s="186">
        <v>951</v>
      </c>
      <c r="C110" s="178" t="s">
        <v>54</v>
      </c>
      <c r="D110" s="158" t="s">
        <v>10</v>
      </c>
      <c r="E110" s="158" t="s">
        <v>156</v>
      </c>
      <c r="F110" s="159"/>
      <c r="G110" s="157">
        <f>G111</f>
        <v>50</v>
      </c>
      <c r="H110" s="157">
        <f>H111</f>
        <v>87.8</v>
      </c>
      <c r="O110" s="45"/>
    </row>
    <row r="111" spans="1:15" s="46" customFormat="1" ht="29.25" customHeight="1">
      <c r="A111" s="34" t="s">
        <v>93</v>
      </c>
      <c r="B111" s="155">
        <v>951</v>
      </c>
      <c r="C111" s="158" t="s">
        <v>54</v>
      </c>
      <c r="D111" s="158" t="s">
        <v>10</v>
      </c>
      <c r="E111" s="158" t="s">
        <v>156</v>
      </c>
      <c r="F111" s="159" t="s">
        <v>89</v>
      </c>
      <c r="G111" s="157">
        <f t="shared" si="7"/>
        <v>50</v>
      </c>
      <c r="H111" s="157">
        <f t="shared" si="7"/>
        <v>87.8</v>
      </c>
      <c r="O111" s="45"/>
    </row>
    <row r="112" spans="1:15" s="46" customFormat="1" ht="36.75" customHeight="1">
      <c r="A112" s="34" t="s">
        <v>94</v>
      </c>
      <c r="B112" s="155">
        <v>951</v>
      </c>
      <c r="C112" s="158" t="s">
        <v>54</v>
      </c>
      <c r="D112" s="158" t="s">
        <v>10</v>
      </c>
      <c r="E112" s="158" t="s">
        <v>156</v>
      </c>
      <c r="F112" s="159" t="s">
        <v>90</v>
      </c>
      <c r="G112" s="157">
        <f t="shared" si="7"/>
        <v>50</v>
      </c>
      <c r="H112" s="157">
        <f t="shared" si="7"/>
        <v>87.8</v>
      </c>
      <c r="O112" s="45"/>
    </row>
    <row r="113" spans="1:15" ht="31.5" customHeight="1">
      <c r="A113" s="33" t="s">
        <v>96</v>
      </c>
      <c r="B113" s="155">
        <v>951</v>
      </c>
      <c r="C113" s="162" t="s">
        <v>54</v>
      </c>
      <c r="D113" s="162" t="s">
        <v>10</v>
      </c>
      <c r="E113" s="162" t="s">
        <v>156</v>
      </c>
      <c r="F113" s="163" t="s">
        <v>92</v>
      </c>
      <c r="G113" s="164">
        <v>50</v>
      </c>
      <c r="H113" s="189">
        <v>87.8</v>
      </c>
      <c r="O113" s="14"/>
    </row>
    <row r="114" spans="1:15" ht="15.75" customHeight="1">
      <c r="A114" s="68" t="s">
        <v>58</v>
      </c>
      <c r="B114" s="155">
        <v>951</v>
      </c>
      <c r="C114" s="158" t="s">
        <v>54</v>
      </c>
      <c r="D114" s="158" t="s">
        <v>16</v>
      </c>
      <c r="E114" s="158"/>
      <c r="F114" s="159"/>
      <c r="G114" s="160">
        <f>G115</f>
        <v>174.2</v>
      </c>
      <c r="H114" s="160">
        <f>H115</f>
        <v>318.9</v>
      </c>
      <c r="O114" s="14"/>
    </row>
    <row r="115" spans="1:15" ht="14.25" customHeight="1">
      <c r="A115" s="34" t="s">
        <v>43</v>
      </c>
      <c r="B115" s="155">
        <v>951</v>
      </c>
      <c r="C115" s="158" t="s">
        <v>54</v>
      </c>
      <c r="D115" s="158" t="s">
        <v>16</v>
      </c>
      <c r="E115" s="158" t="s">
        <v>44</v>
      </c>
      <c r="F115" s="159"/>
      <c r="G115" s="160">
        <f>G116+G121</f>
        <v>174.2</v>
      </c>
      <c r="H115" s="160">
        <f>H116+H121</f>
        <v>318.9</v>
      </c>
      <c r="I115" s="14"/>
      <c r="J115" s="14"/>
      <c r="K115" s="14"/>
      <c r="L115" s="14"/>
      <c r="M115" s="14"/>
      <c r="N115" s="14"/>
      <c r="O115" s="14"/>
    </row>
    <row r="116" spans="1:15" s="46" customFormat="1" ht="44.25" customHeight="1">
      <c r="A116" s="34" t="s">
        <v>146</v>
      </c>
      <c r="B116" s="188">
        <v>951</v>
      </c>
      <c r="C116" s="158" t="s">
        <v>54</v>
      </c>
      <c r="D116" s="158" t="s">
        <v>16</v>
      </c>
      <c r="E116" s="158" t="s">
        <v>61</v>
      </c>
      <c r="F116" s="159"/>
      <c r="G116" s="160">
        <f>G117</f>
        <v>51.1</v>
      </c>
      <c r="H116" s="161">
        <f>H118</f>
        <v>73.7</v>
      </c>
      <c r="I116" s="45"/>
      <c r="J116" s="45"/>
      <c r="K116" s="45"/>
      <c r="L116" s="45"/>
      <c r="M116" s="45"/>
      <c r="N116" s="45"/>
      <c r="O116" s="45"/>
    </row>
    <row r="117" spans="1:15" s="46" customFormat="1" ht="27" customHeight="1">
      <c r="A117" s="70" t="s">
        <v>152</v>
      </c>
      <c r="B117" s="186">
        <v>951</v>
      </c>
      <c r="C117" s="178" t="s">
        <v>54</v>
      </c>
      <c r="D117" s="178" t="s">
        <v>16</v>
      </c>
      <c r="E117" s="158" t="s">
        <v>151</v>
      </c>
      <c r="F117" s="158"/>
      <c r="G117" s="160">
        <f>G118</f>
        <v>51.1</v>
      </c>
      <c r="H117" s="160">
        <f>H118</f>
        <v>73.7</v>
      </c>
      <c r="I117" s="45"/>
      <c r="J117" s="45"/>
      <c r="K117" s="45"/>
      <c r="L117" s="45"/>
      <c r="M117" s="45"/>
      <c r="N117" s="45"/>
      <c r="O117" s="45"/>
    </row>
    <row r="118" spans="1:15" s="46" customFormat="1" ht="24" customHeight="1">
      <c r="A118" s="34" t="s">
        <v>93</v>
      </c>
      <c r="B118" s="155">
        <v>951</v>
      </c>
      <c r="C118" s="158" t="s">
        <v>54</v>
      </c>
      <c r="D118" s="158" t="s">
        <v>16</v>
      </c>
      <c r="E118" s="158" t="s">
        <v>151</v>
      </c>
      <c r="F118" s="159" t="s">
        <v>89</v>
      </c>
      <c r="G118" s="160">
        <f>G119</f>
        <v>51.1</v>
      </c>
      <c r="H118" s="161">
        <f>H119</f>
        <v>73.7</v>
      </c>
      <c r="I118" s="45"/>
      <c r="J118" s="45"/>
      <c r="K118" s="45"/>
      <c r="L118" s="45"/>
      <c r="M118" s="45"/>
      <c r="N118" s="45"/>
      <c r="O118" s="45"/>
    </row>
    <row r="119" spans="1:15" s="46" customFormat="1" ht="25.5">
      <c r="A119" s="34" t="s">
        <v>94</v>
      </c>
      <c r="B119" s="155">
        <v>951</v>
      </c>
      <c r="C119" s="158" t="s">
        <v>54</v>
      </c>
      <c r="D119" s="158" t="s">
        <v>16</v>
      </c>
      <c r="E119" s="158" t="s">
        <v>151</v>
      </c>
      <c r="F119" s="159" t="s">
        <v>90</v>
      </c>
      <c r="G119" s="160">
        <f>G120</f>
        <v>51.1</v>
      </c>
      <c r="H119" s="161">
        <f>H120</f>
        <v>73.7</v>
      </c>
      <c r="I119" s="45"/>
      <c r="J119" s="45"/>
      <c r="K119" s="45"/>
      <c r="L119" s="45"/>
      <c r="M119" s="45"/>
      <c r="N119" s="45"/>
      <c r="O119" s="45"/>
    </row>
    <row r="120" spans="1:15" ht="27" customHeight="1">
      <c r="A120" s="33" t="s">
        <v>96</v>
      </c>
      <c r="B120" s="188">
        <v>951</v>
      </c>
      <c r="C120" s="162" t="s">
        <v>54</v>
      </c>
      <c r="D120" s="162" t="s">
        <v>16</v>
      </c>
      <c r="E120" s="162" t="s">
        <v>151</v>
      </c>
      <c r="F120" s="163" t="s">
        <v>92</v>
      </c>
      <c r="G120" s="164">
        <v>51.1</v>
      </c>
      <c r="H120" s="165">
        <v>73.7</v>
      </c>
      <c r="I120" s="14"/>
      <c r="J120" s="14"/>
      <c r="K120" s="14"/>
      <c r="L120" s="14"/>
      <c r="M120" s="14"/>
      <c r="N120" s="14"/>
      <c r="O120" s="14"/>
    </row>
    <row r="121" spans="1:15" s="46" customFormat="1" ht="41.25" customHeight="1">
      <c r="A121" s="69" t="s">
        <v>147</v>
      </c>
      <c r="B121" s="186">
        <v>951</v>
      </c>
      <c r="C121" s="178" t="s">
        <v>54</v>
      </c>
      <c r="D121" s="158" t="s">
        <v>16</v>
      </c>
      <c r="E121" s="158" t="s">
        <v>46</v>
      </c>
      <c r="F121" s="159"/>
      <c r="G121" s="160">
        <f>G122+G126</f>
        <v>123.1</v>
      </c>
      <c r="H121" s="160">
        <f>H122+H126</f>
        <v>245.2</v>
      </c>
      <c r="I121" s="45"/>
      <c r="J121" s="45"/>
      <c r="K121" s="45"/>
      <c r="L121" s="45"/>
      <c r="M121" s="45"/>
      <c r="N121" s="45"/>
      <c r="O121" s="45"/>
    </row>
    <row r="122" spans="1:15" s="46" customFormat="1" ht="22.5" customHeight="1">
      <c r="A122" s="132" t="s">
        <v>153</v>
      </c>
      <c r="B122" s="186">
        <v>951</v>
      </c>
      <c r="C122" s="178" t="s">
        <v>54</v>
      </c>
      <c r="D122" s="158" t="s">
        <v>16</v>
      </c>
      <c r="E122" s="158" t="s">
        <v>114</v>
      </c>
      <c r="F122" s="159"/>
      <c r="G122" s="160">
        <f aca="true" t="shared" si="8" ref="G122:H124">G123</f>
        <v>38.5</v>
      </c>
      <c r="H122" s="160">
        <f t="shared" si="8"/>
        <v>45</v>
      </c>
      <c r="I122" s="45"/>
      <c r="J122" s="45"/>
      <c r="K122" s="45"/>
      <c r="L122" s="45"/>
      <c r="M122" s="45"/>
      <c r="N122" s="45"/>
      <c r="O122" s="45"/>
    </row>
    <row r="123" spans="1:15" s="46" customFormat="1" ht="27" customHeight="1">
      <c r="A123" s="70" t="s">
        <v>93</v>
      </c>
      <c r="B123" s="186">
        <v>951</v>
      </c>
      <c r="C123" s="178" t="s">
        <v>54</v>
      </c>
      <c r="D123" s="158" t="s">
        <v>16</v>
      </c>
      <c r="E123" s="158" t="s">
        <v>114</v>
      </c>
      <c r="F123" s="159" t="s">
        <v>89</v>
      </c>
      <c r="G123" s="160">
        <f t="shared" si="8"/>
        <v>38.5</v>
      </c>
      <c r="H123" s="160">
        <f t="shared" si="8"/>
        <v>45</v>
      </c>
      <c r="I123" s="45"/>
      <c r="J123" s="45"/>
      <c r="K123" s="45"/>
      <c r="L123" s="45"/>
      <c r="M123" s="45"/>
      <c r="N123" s="45"/>
      <c r="O123" s="45"/>
    </row>
    <row r="124" spans="1:15" s="46" customFormat="1" ht="27" customHeight="1">
      <c r="A124" s="70" t="s">
        <v>94</v>
      </c>
      <c r="B124" s="186">
        <v>951</v>
      </c>
      <c r="C124" s="178" t="s">
        <v>54</v>
      </c>
      <c r="D124" s="158" t="s">
        <v>16</v>
      </c>
      <c r="E124" s="158" t="s">
        <v>114</v>
      </c>
      <c r="F124" s="159" t="s">
        <v>90</v>
      </c>
      <c r="G124" s="160">
        <f t="shared" si="8"/>
        <v>38.5</v>
      </c>
      <c r="H124" s="160">
        <f t="shared" si="8"/>
        <v>45</v>
      </c>
      <c r="I124" s="45"/>
      <c r="J124" s="45"/>
      <c r="K124" s="45"/>
      <c r="L124" s="45"/>
      <c r="M124" s="45"/>
      <c r="N124" s="45"/>
      <c r="O124" s="45"/>
    </row>
    <row r="125" spans="1:15" ht="27" customHeight="1">
      <c r="A125" s="71" t="s">
        <v>96</v>
      </c>
      <c r="B125" s="186">
        <v>951</v>
      </c>
      <c r="C125" s="190" t="s">
        <v>54</v>
      </c>
      <c r="D125" s="162" t="s">
        <v>16</v>
      </c>
      <c r="E125" s="162" t="s">
        <v>114</v>
      </c>
      <c r="F125" s="163" t="s">
        <v>92</v>
      </c>
      <c r="G125" s="164">
        <v>38.5</v>
      </c>
      <c r="H125" s="165">
        <v>45</v>
      </c>
      <c r="I125" s="14"/>
      <c r="J125" s="14"/>
      <c r="K125" s="14"/>
      <c r="L125" s="14"/>
      <c r="M125" s="14"/>
      <c r="N125" s="14"/>
      <c r="O125" s="14"/>
    </row>
    <row r="126" spans="1:15" ht="27" customHeight="1">
      <c r="A126" s="130" t="s">
        <v>154</v>
      </c>
      <c r="B126" s="186">
        <v>951</v>
      </c>
      <c r="C126" s="190" t="s">
        <v>54</v>
      </c>
      <c r="D126" s="162" t="s">
        <v>16</v>
      </c>
      <c r="E126" s="162" t="s">
        <v>115</v>
      </c>
      <c r="F126" s="163"/>
      <c r="G126" s="164">
        <f aca="true" t="shared" si="9" ref="G126:H128">G127</f>
        <v>84.6</v>
      </c>
      <c r="H126" s="164">
        <f t="shared" si="9"/>
        <v>200.2</v>
      </c>
      <c r="I126" s="14"/>
      <c r="J126" s="14"/>
      <c r="K126" s="14"/>
      <c r="L126" s="14"/>
      <c r="M126" s="14"/>
      <c r="N126" s="14"/>
      <c r="O126" s="14"/>
    </row>
    <row r="127" spans="1:15" ht="27" customHeight="1">
      <c r="A127" s="34" t="s">
        <v>93</v>
      </c>
      <c r="B127" s="155">
        <v>951</v>
      </c>
      <c r="C127" s="158" t="s">
        <v>54</v>
      </c>
      <c r="D127" s="158" t="s">
        <v>16</v>
      </c>
      <c r="E127" s="158" t="s">
        <v>115</v>
      </c>
      <c r="F127" s="159" t="s">
        <v>89</v>
      </c>
      <c r="G127" s="164">
        <f t="shared" si="9"/>
        <v>84.6</v>
      </c>
      <c r="H127" s="164">
        <f t="shared" si="9"/>
        <v>200.2</v>
      </c>
      <c r="I127" s="14"/>
      <c r="J127" s="14"/>
      <c r="K127" s="14"/>
      <c r="L127" s="14"/>
      <c r="M127" s="14"/>
      <c r="N127" s="14"/>
      <c r="O127" s="14"/>
    </row>
    <row r="128" spans="1:15" ht="27" customHeight="1">
      <c r="A128" s="34" t="s">
        <v>94</v>
      </c>
      <c r="B128" s="155">
        <v>951</v>
      </c>
      <c r="C128" s="158" t="s">
        <v>54</v>
      </c>
      <c r="D128" s="158" t="s">
        <v>16</v>
      </c>
      <c r="E128" s="158" t="s">
        <v>115</v>
      </c>
      <c r="F128" s="159" t="s">
        <v>90</v>
      </c>
      <c r="G128" s="164">
        <f t="shared" si="9"/>
        <v>84.6</v>
      </c>
      <c r="H128" s="164">
        <f t="shared" si="9"/>
        <v>200.2</v>
      </c>
      <c r="I128" s="14"/>
      <c r="J128" s="14"/>
      <c r="K128" s="14"/>
      <c r="L128" s="14"/>
      <c r="M128" s="14"/>
      <c r="N128" s="14"/>
      <c r="O128" s="14"/>
    </row>
    <row r="129" spans="1:15" ht="27" customHeight="1">
      <c r="A129" s="33" t="s">
        <v>96</v>
      </c>
      <c r="B129" s="155">
        <v>951</v>
      </c>
      <c r="C129" s="162" t="s">
        <v>54</v>
      </c>
      <c r="D129" s="162" t="s">
        <v>16</v>
      </c>
      <c r="E129" s="162" t="s">
        <v>115</v>
      </c>
      <c r="F129" s="163" t="s">
        <v>92</v>
      </c>
      <c r="G129" s="164">
        <v>84.6</v>
      </c>
      <c r="H129" s="165">
        <v>200.2</v>
      </c>
      <c r="I129" s="14"/>
      <c r="J129" s="14"/>
      <c r="K129" s="14"/>
      <c r="L129" s="14"/>
      <c r="M129" s="14"/>
      <c r="N129" s="14"/>
      <c r="O129" s="14"/>
    </row>
    <row r="130" spans="1:15" ht="15.75" customHeight="1">
      <c r="A130" s="34" t="s">
        <v>62</v>
      </c>
      <c r="B130" s="155">
        <v>951</v>
      </c>
      <c r="C130" s="158" t="s">
        <v>63</v>
      </c>
      <c r="D130" s="158" t="s">
        <v>9</v>
      </c>
      <c r="E130" s="158" t="s">
        <v>9</v>
      </c>
      <c r="F130" s="159" t="s">
        <v>9</v>
      </c>
      <c r="G130" s="160">
        <f aca="true" t="shared" si="10" ref="G130:H132">G131</f>
        <v>2007.6999999999998</v>
      </c>
      <c r="H130" s="161">
        <f t="shared" si="10"/>
        <v>2083.3999999999996</v>
      </c>
      <c r="I130" s="14"/>
      <c r="J130" s="14"/>
      <c r="K130" s="14"/>
      <c r="L130" s="14"/>
      <c r="M130" s="14"/>
      <c r="N130" s="14"/>
      <c r="O130" s="14"/>
    </row>
    <row r="131" spans="1:8" ht="18" customHeight="1">
      <c r="A131" s="34" t="s">
        <v>64</v>
      </c>
      <c r="B131" s="155">
        <v>951</v>
      </c>
      <c r="C131" s="158" t="s">
        <v>63</v>
      </c>
      <c r="D131" s="158" t="s">
        <v>12</v>
      </c>
      <c r="E131" s="162" t="s">
        <v>9</v>
      </c>
      <c r="F131" s="163" t="s">
        <v>9</v>
      </c>
      <c r="G131" s="160">
        <f t="shared" si="10"/>
        <v>2007.6999999999998</v>
      </c>
      <c r="H131" s="160">
        <f t="shared" si="10"/>
        <v>2083.3999999999996</v>
      </c>
    </row>
    <row r="132" spans="1:8" s="46" customFormat="1" ht="15.75" customHeight="1">
      <c r="A132" s="34" t="s">
        <v>43</v>
      </c>
      <c r="B132" s="155">
        <v>951</v>
      </c>
      <c r="C132" s="158" t="s">
        <v>65</v>
      </c>
      <c r="D132" s="158" t="s">
        <v>12</v>
      </c>
      <c r="E132" s="158" t="s">
        <v>44</v>
      </c>
      <c r="F132" s="159"/>
      <c r="G132" s="160">
        <f t="shared" si="10"/>
        <v>2007.6999999999998</v>
      </c>
      <c r="H132" s="161">
        <f t="shared" si="10"/>
        <v>2083.3999999999996</v>
      </c>
    </row>
    <row r="133" spans="1:8" s="46" customFormat="1" ht="39.75" customHeight="1">
      <c r="A133" s="34" t="str">
        <f>'[1]9'!A145</f>
        <v>Предоставление субсидий государственным (муниципальным) бюджетным, автономным учреждениям и иным некоммерческим организациям</v>
      </c>
      <c r="B133" s="155">
        <v>951</v>
      </c>
      <c r="C133" s="158" t="s">
        <v>65</v>
      </c>
      <c r="D133" s="158" t="s">
        <v>12</v>
      </c>
      <c r="E133" s="158" t="s">
        <v>72</v>
      </c>
      <c r="F133" s="159"/>
      <c r="G133" s="160">
        <f>G134+G138</f>
        <v>2007.6999999999998</v>
      </c>
      <c r="H133" s="161">
        <f>H134+H138</f>
        <v>2083.3999999999996</v>
      </c>
    </row>
    <row r="134" spans="1:8" s="46" customFormat="1" ht="46.5" customHeight="1">
      <c r="A134" s="34" t="str">
        <f>'[1]9'!A147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4" s="155">
        <v>951</v>
      </c>
      <c r="C134" s="158" t="s">
        <v>65</v>
      </c>
      <c r="D134" s="158" t="s">
        <v>12</v>
      </c>
      <c r="E134" s="158" t="s">
        <v>116</v>
      </c>
      <c r="F134" s="159"/>
      <c r="G134" s="160">
        <f aca="true" t="shared" si="11" ref="G134:H136">G135</f>
        <v>1384.1</v>
      </c>
      <c r="H134" s="161">
        <f t="shared" si="11"/>
        <v>1434.1</v>
      </c>
    </row>
    <row r="135" spans="1:8" s="46" customFormat="1" ht="47.25" customHeight="1">
      <c r="A135" s="34" t="s">
        <v>122</v>
      </c>
      <c r="B135" s="155">
        <v>951</v>
      </c>
      <c r="C135" s="158" t="s">
        <v>65</v>
      </c>
      <c r="D135" s="158" t="s">
        <v>12</v>
      </c>
      <c r="E135" s="158" t="s">
        <v>116</v>
      </c>
      <c r="F135" s="159" t="s">
        <v>118</v>
      </c>
      <c r="G135" s="160">
        <f t="shared" si="11"/>
        <v>1384.1</v>
      </c>
      <c r="H135" s="161">
        <f t="shared" si="11"/>
        <v>1434.1</v>
      </c>
    </row>
    <row r="136" spans="1:8" s="46" customFormat="1" ht="15" customHeight="1">
      <c r="A136" s="34" t="s">
        <v>123</v>
      </c>
      <c r="B136" s="155">
        <v>951</v>
      </c>
      <c r="C136" s="158" t="s">
        <v>65</v>
      </c>
      <c r="D136" s="158" t="s">
        <v>12</v>
      </c>
      <c r="E136" s="158" t="s">
        <v>116</v>
      </c>
      <c r="F136" s="159" t="s">
        <v>119</v>
      </c>
      <c r="G136" s="160">
        <f t="shared" si="11"/>
        <v>1384.1</v>
      </c>
      <c r="H136" s="161">
        <f t="shared" si="11"/>
        <v>1434.1</v>
      </c>
    </row>
    <row r="137" spans="1:8" ht="39.75" customHeight="1">
      <c r="A137" s="33" t="s">
        <v>121</v>
      </c>
      <c r="B137" s="155">
        <v>951</v>
      </c>
      <c r="C137" s="162" t="s">
        <v>65</v>
      </c>
      <c r="D137" s="162" t="s">
        <v>12</v>
      </c>
      <c r="E137" s="162" t="s">
        <v>116</v>
      </c>
      <c r="F137" s="163" t="s">
        <v>120</v>
      </c>
      <c r="G137" s="164">
        <v>1384.1</v>
      </c>
      <c r="H137" s="165">
        <v>1434.1</v>
      </c>
    </row>
    <row r="138" spans="1:8" s="46" customFormat="1" ht="42" customHeight="1">
      <c r="A138" s="34" t="str">
        <f>'[1]9'!A152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8" s="155">
        <v>951</v>
      </c>
      <c r="C138" s="158" t="s">
        <v>65</v>
      </c>
      <c r="D138" s="158" t="s">
        <v>12</v>
      </c>
      <c r="E138" s="158" t="s">
        <v>117</v>
      </c>
      <c r="F138" s="159"/>
      <c r="G138" s="160">
        <f aca="true" t="shared" si="12" ref="G138:H140">G139</f>
        <v>623.6</v>
      </c>
      <c r="H138" s="161">
        <f t="shared" si="12"/>
        <v>649.3</v>
      </c>
    </row>
    <row r="139" spans="1:8" s="46" customFormat="1" ht="45.75" customHeight="1">
      <c r="A139" s="133" t="s">
        <v>122</v>
      </c>
      <c r="B139" s="155">
        <v>951</v>
      </c>
      <c r="C139" s="158" t="s">
        <v>65</v>
      </c>
      <c r="D139" s="158" t="s">
        <v>12</v>
      </c>
      <c r="E139" s="158" t="s">
        <v>117</v>
      </c>
      <c r="F139" s="177" t="s">
        <v>118</v>
      </c>
      <c r="G139" s="160">
        <f t="shared" si="12"/>
        <v>623.6</v>
      </c>
      <c r="H139" s="161">
        <f t="shared" si="12"/>
        <v>649.3</v>
      </c>
    </row>
    <row r="140" spans="1:8" s="46" customFormat="1" ht="15" customHeight="1">
      <c r="A140" s="133" t="s">
        <v>123</v>
      </c>
      <c r="B140" s="155">
        <v>951</v>
      </c>
      <c r="C140" s="158" t="s">
        <v>65</v>
      </c>
      <c r="D140" s="158" t="s">
        <v>12</v>
      </c>
      <c r="E140" s="158" t="s">
        <v>117</v>
      </c>
      <c r="F140" s="177" t="s">
        <v>119</v>
      </c>
      <c r="G140" s="160">
        <f t="shared" si="12"/>
        <v>623.6</v>
      </c>
      <c r="H140" s="161">
        <f t="shared" si="12"/>
        <v>649.3</v>
      </c>
    </row>
    <row r="141" spans="1:8" ht="48" customHeight="1">
      <c r="A141" s="116" t="s">
        <v>121</v>
      </c>
      <c r="B141" s="155">
        <v>951</v>
      </c>
      <c r="C141" s="162" t="s">
        <v>65</v>
      </c>
      <c r="D141" s="162" t="s">
        <v>12</v>
      </c>
      <c r="E141" s="162" t="s">
        <v>117</v>
      </c>
      <c r="F141" s="191" t="s">
        <v>120</v>
      </c>
      <c r="G141" s="164">
        <v>623.6</v>
      </c>
      <c r="H141" s="165">
        <v>649.3</v>
      </c>
    </row>
    <row r="142" spans="1:8" ht="15" customHeight="1" thickBot="1">
      <c r="A142" s="135" t="s">
        <v>73</v>
      </c>
      <c r="B142" s="155">
        <v>951</v>
      </c>
      <c r="C142" s="192" t="s">
        <v>9</v>
      </c>
      <c r="D142" s="192" t="s">
        <v>9</v>
      </c>
      <c r="E142" s="192" t="s">
        <v>9</v>
      </c>
      <c r="F142" s="193" t="s">
        <v>9</v>
      </c>
      <c r="G142" s="194">
        <f>G16+G67+G95+G130+G77+G83</f>
        <v>17060.2</v>
      </c>
      <c r="H142" s="194">
        <f>H16+H67+H95+H130+H77+H83</f>
        <v>5606.399999999999</v>
      </c>
    </row>
  </sheetData>
  <sheetProtection/>
  <mergeCells count="12">
    <mergeCell ref="A2:H2"/>
    <mergeCell ref="A3:H3"/>
    <mergeCell ref="A4:H4"/>
    <mergeCell ref="A5:I5"/>
    <mergeCell ref="A7:H7"/>
    <mergeCell ref="A12:A13"/>
    <mergeCell ref="B12:B13"/>
    <mergeCell ref="C12:C13"/>
    <mergeCell ref="D12:D13"/>
    <mergeCell ref="E12:E13"/>
    <mergeCell ref="F12:F13"/>
    <mergeCell ref="G12:H1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2012-06-03T08:28:08Z</cp:lastPrinted>
  <dcterms:created xsi:type="dcterms:W3CDTF">2011-10-30T11:53:42Z</dcterms:created>
  <dcterms:modified xsi:type="dcterms:W3CDTF">2012-06-03T08:28:30Z</dcterms:modified>
  <cp:category/>
  <cp:version/>
  <cp:contentType/>
  <cp:contentStatus/>
</cp:coreProperties>
</file>